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'Beginner'!$A$1:$F$15</definedName>
    <definedName name="_xlnm.Print_Area" localSheetId="2">'Halfgevorderd'!$A$1:$H$17</definedName>
    <definedName name="_xlnm.Print_Area" localSheetId="3">'Gevorderd'!$A$1:$I$16</definedName>
    <definedName name="_xlnm.Print_Area" localSheetId="4">'Expert'!$A$1:$J$34</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<sst xmlns="http://schemas.openxmlformats.org/spreadsheetml/2006/main" count="101" uniqueCount="76">
  <si>
    <t>JAAR (Engels: YEAR)</t>
  </si>
  <si>
    <t>Voorbeeldwerkmap van DivZero</t>
  </si>
  <si>
    <t>Wat ze doet</t>
  </si>
  <si>
    <t>Geeft het jaar van een datum terug als getal van vier cijfers, van 1900 tot en met 9999.</t>
  </si>
  <si>
    <t>Pagina op de site</t>
  </si>
  <si>
    <t>https://divzero.app/nl/functies/jaar/</t>
  </si>
  <si>
    <t>De voorbeelden in dit bestand</t>
  </si>
  <si>
    <t>Beginner</t>
  </si>
  <si>
    <t>Jaar van elk boekstuk voor de afgrenzingstest</t>
  </si>
  <si>
    <t>Halfgevorderd</t>
  </si>
  <si>
    <t>Boekjaar bij een cliënt met een jaar dat eindigt op 30 juni</t>
  </si>
  <si>
    <t>Gevorderd</t>
  </si>
  <si>
    <t>Omzet van het controlejaar afstemmen op de saldibalans</t>
  </si>
  <si>
    <t>Expert</t>
  </si>
  <si>
    <t>Omzet lopend jaar tegenover dezelfde periode vorig jaar</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</si>
  <si>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</si>
  <si>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</si>
  <si>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</si>
  <si>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</si>
  <si>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</si>
  <si>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</si>
  <si>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</si>
  <si>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</si>
  <si>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</si>
  <si>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</si>
  <si>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</si>
  <si>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</si>
  <si>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</si>
  <si>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</si>
  <si>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</si>
  <si>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Boekstuk</t>
  </si>
  <si>
    <t>Boekdatum</t>
  </si>
  <si>
    <t>Jaar</t>
  </si>
  <si>
    <t>Beginner: Jaar van elk boekstuk voor de afgrenzingstest</t>
  </si>
  <si>
    <t>25-0498</t>
  </si>
  <si>
    <t>Je test de afgrenzing rond de jaarwisseling 31 december 2025. In de XAF-export moet elk boekstuk bij het jaar van de boekdatum horen, en het jaar op het oog aflezen gaat rond de jaarwisseling fout. Je zet er een kolom naast met het jaar van elke boekdatum.</t>
  </si>
  <si>
    <t>26-0002</t>
  </si>
  <si>
    <t>26-0011</t>
  </si>
  <si>
    <t>Formulecel</t>
  </si>
  <si>
    <t>C2</t>
  </si>
  <si>
    <t>Formule in Nederlandse Excel (puntkomma)</t>
  </si>
  <si>
    <t>=JAAR(B2)</t>
  </si>
  <si>
    <t>Formule met Engelse functienamen (komma)</t>
  </si>
  <si>
    <t>=YEAR(B2)</t>
  </si>
  <si>
    <t>Gewone tekst. De formule in de cel zelf volgt de scheidingstekens van jouw Excel.</t>
  </si>
  <si>
    <t>Verwacht resultaat</t>
  </si>
  <si>
    <t>Bedrag</t>
  </si>
  <si>
    <t>Boekjaar</t>
  </si>
  <si>
    <t>Verschuiving (maanden)</t>
  </si>
  <si>
    <t>Halfgevorderd: Boekjaar bij een cliënt met een jaar dat eindigt op 30 juni</t>
  </si>
  <si>
    <t>Je cliënt Veldhuis Installatie BV heeft een gebroken boekjaar van 1 juli tot en met 30 juni, dat de naam draagt van het jaar waarin het eindigt: 1 juli 2025 hoort dus bij boekjaar 2026. Voor de afgrenzingstest zet je bij elke journaalpost uit de XAF het boekjaar. De verschuiving in maanden staat in E1, en je kopieert de formule in kolom C naar beneden.</t>
  </si>
  <si>
    <t>=JAAR(ZELFDE.DAG(A2; $E$1))</t>
  </si>
  <si>
    <t>=YEAR(EDATE(A2, $E$1))</t>
  </si>
  <si>
    <t>Credit</t>
  </si>
  <si>
    <t>Gevorderd: Omzet van het controlejaar afstemmen op de saldibalans</t>
  </si>
  <si>
    <t>24-0498</t>
  </si>
  <si>
    <t>Totaal</t>
  </si>
  <si>
    <t>25-0031</t>
  </si>
  <si>
    <t>De XAF-export van grootboekrekening 8000 Omzet bevat regels uit drie kalenderjaren. Je typt het controlejaar in F1 en wilt in F2 het totaal van dat jaar zien, om af te stemmen op de saldibalans, zonder hulpkolom met het jaar per regel.</t>
  </si>
  <si>
    <t>25-0214</t>
  </si>
  <si>
    <t>25-0455</t>
  </si>
  <si>
    <t>25-0461</t>
  </si>
  <si>
    <t>26-0003</t>
  </si>
  <si>
    <t>26-0004</t>
  </si>
  <si>
    <t>F2</t>
  </si>
  <si>
    <t>=SOM((JAAR(A2:A8) = F1) * C2:C8)</t>
  </si>
  <si>
    <t>=SUM((YEAR(A2:A8) = F1) * C2:C8)</t>
  </si>
  <si>
    <t>Omzet</t>
  </si>
  <si>
    <t>Peildatum</t>
  </si>
  <si>
    <t>Groei lopend jaar</t>
  </si>
  <si>
    <t>Expert: Omzet lopend jaar tegenover dezelfde periode vorig jaar</t>
  </si>
  <si>
    <t>Voor de analytische beoordeling van de omzet zet je de omzet van dit jaar tot nu toe naast die van dezelfde periode vorig jaar. De peildatum van de tussentijdse controle staat in E1 en niet in VANDAAG, zodat je het werkpapier later precies kunt nabootsen. De klassieke fout is een deel van dit jaar afzetten tegen een heel vorig jaar, en de formule moet ook tegen een peildatum op 29 februari kunnen.</t>
  </si>
  <si>
    <t>G1</t>
  </si>
  <si>
    <t xml:space="preserve">=LET(
  peildatum; E1;
  jaartal; JAAR(peildatum);
  jaarTotNu; SOMMEN.ALS(B2:B9; A2:A9; "&gt;=" &amp; DATUM(jaartal;
    1; 1); A2:A9; "&lt;=" &amp; peildatum);
  vorigJaar; SOMMEN.ALS(B2:B9; A2:A9;
    "&gt;=" &amp; DATUM(jaartal - 1; 1; 1); A2:A9;
      "&lt;=" &amp; ZELFDE.DAG(peildatum; -12));
  jaarTotNu / vorigJaar - 1
)</t>
  </si>
  <si>
    <t xml:space="preserve">=LET(
  asOf, E1,
  y, YEAR(asOf),
  ytd, SUMIFS(B2:B9, A2:A9, "&gt;=" &amp; DATE(y, 1, 1), A2:A9,
    "&lt;=" &amp; asOf),
  prior, SUMIFS(B2:B9, A2:A9, "&gt;=" &amp; DATE(y - 1, 1, 1),
    A2:A9, "&lt;=" &amp; EDATE(asOf, -12)),
  ytd / prior - 1
)</t>
  </si>
  <si>
    <t>Gegevens: E1 bevat een datum: 31 augustus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</si>
</sst>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quot;€ &quot;#,##0.00;&quot;€ &quot;-#,##0.00"/>
    <numFmt numFmtId="166" formatCode="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3">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0" fontId="4" fillId="2" borderId="1" xfId="0" applyFont="1" applyFill="1" applyBorder="1"/>
    <xf numFmtId="165" fontId="4" fillId="0" borderId="1" xfId="0" applyNumberFormat="1" applyFont="1" applyBorder="1"/>
    <xf numFmtId="165" fontId="4" fillId="3" borderId="2" xfId="0" applyNumberFormat="1" applyFont="1" applyFill="1" applyBorder="1"/>
    <xf numFmtId="165" fontId="4" fillId="4" borderId="1" xfId="0" applyNumberFormat="1" applyFont="1" applyFill="1" applyBorder="1" applyAlignment="1">
      <alignment horizontal="right" vertical="top" indent="1"/>
    </xf>
    <xf numFmtId="164" fontId="4" fillId="2" borderId="1" xfId="0" applyNumberFormat="1" applyFont="1" applyFill="1" applyBorder="1"/>
    <xf numFmtId="166" fontId="4" fillId="3" borderId="2" xfId="0" applyNumberFormat="1" applyFont="1" applyFill="1" applyBorder="1"/>
    <xf numFmtId="166"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jaa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5"/>
  <sheetViews>
    <sheetView workbookViewId="0" zoomScale="100">
      <selection activeCell="C2" sqref="C2"/>
    </sheetView>
  </sheetViews>
  <sheetFormatPr defaultRowHeight="15" outlineLevelRow="0" outlineLevelCol="0" x14ac:dyDescent="55"/>
  <cols>
    <col min="1" max="1" width="11" customWidth="1"/>
    <col min="2" max="2" width="14" customWidth="1"/>
    <col min="3" max="3" width="10" customWidth="1"/>
    <col min="4" max="4" width="3" customWidth="1"/>
    <col min="5" max="5" width="20" customWidth="1"/>
    <col min="6" max="6" width="48" customWidth="1"/>
  </cols>
  <sheetData>
    <row r="1" ht="21" customHeight="1" spans="1:6" x14ac:dyDescent="0.25">
      <c r="A1" s="11" t="s">
        <v>30</v>
      </c>
      <c r="B1" s="11" t="s">
        <v>31</v>
      </c>
      <c r="C1" s="12" t="s">
        <v>32</v>
      </c>
      <c r="E1" s="13" t="s">
        <v>33</v>
      </c>
      <c r="F1"/>
    </row>
    <row r="2" ht="15" customHeight="1" spans="1:6" x14ac:dyDescent="0.25">
      <c r="A2" s="14" t="s">
        <v>34</v>
      </c>
      <c r="B2" s="15">
        <v>46022</v>
      </c>
      <c r="C2" s="16" cm="1">
        <f t="array" ref="C2">YEAR(B2)</f>
        <v>2025</v>
      </c>
      <c r="E2" s="17" t="s">
        <v>35</v>
      </c>
      <c r="F2"/>
    </row>
    <row r="3" ht="15" customHeight="1" spans="1:6" x14ac:dyDescent="0.25">
      <c r="A3" s="14" t="s">
        <v>36</v>
      </c>
      <c r="B3" s="15">
        <v>46024</v>
      </c>
      <c r="E3"/>
      <c r="F3"/>
    </row>
    <row r="4" ht="15" customHeight="1" spans="1:6" x14ac:dyDescent="0.25">
      <c r="A4" s="14" t="s">
        <v>37</v>
      </c>
      <c r="B4" s="15">
        <v>46037</v>
      </c>
      <c r="E4"/>
      <c r="F4"/>
    </row>
    <row r="5" ht="15" customHeight="1" spans="5:6" x14ac:dyDescent="0.25">
      <c r="E5"/>
      <c r="F5"/>
    </row>
    <row r="6" ht="15" customHeight="1" x14ac:dyDescent="0.25"/>
    <row r="7" ht="15" customHeight="1" spans="5:6" x14ac:dyDescent="0.25">
      <c r="E7" s="18" t="s">
        <v>38</v>
      </c>
      <c r="F7" s="19" t="s">
        <v>39</v>
      </c>
    </row>
    <row r="8" ht="15" customHeight="1" spans="5:5" x14ac:dyDescent="0.25">
      <c r="E8" s="18" t="s">
        <v>40</v>
      </c>
    </row>
    <row r="9" ht="15" customHeight="1" spans="5:6" x14ac:dyDescent="0.25">
      <c r="E9" s="20" t="s">
        <v>41</v>
      </c>
      <c r="F9" s="21"/>
    </row>
    <row r="10" ht="15" customHeight="1" spans="5:5" x14ac:dyDescent="0.25">
      <c r="E10" s="18" t="s">
        <v>42</v>
      </c>
    </row>
    <row r="11" ht="15" customHeight="1" spans="5:6" x14ac:dyDescent="0.25">
      <c r="E11" s="20" t="s">
        <v>43</v>
      </c>
      <c r="F11" s="21"/>
    </row>
    <row r="12" ht="15" customHeight="1" spans="5:6" x14ac:dyDescent="0.25">
      <c r="E12" s="22" t="s">
        <v>44</v>
      </c>
      <c r="F12"/>
    </row>
    <row r="13" ht="15" customHeight="1" x14ac:dyDescent="0.25"/>
    <row r="14" ht="15" customHeight="1" spans="5:6" x14ac:dyDescent="0.25">
      <c r="E14" s="18" t="s">
        <v>45</v>
      </c>
      <c r="F14" s="23">
        <v>2025</v>
      </c>
    </row>
    <row r="15" ht="15" customHeight="1" spans="5:6" x14ac:dyDescent="0.25">
      <c r="E15" s="18" t="s">
        <v>22</v>
      </c>
      <c r="F15" s="24" t="str" cm="1">
        <f t="array" ref="F15">IF(IF(ISERROR(C2)+ISERROR($F$14)=2,ERROR.TYPE(C2)=ERROR.TYPE($F$14),IF(ISERROR(C2)+ISERROR($F$14)=1,FALSE,IF(ISNUMBER(C2)*ISNUMBER($F$14)=1,ABS(C2-$F$14)&lt;=1E-9*(1+ABS($F$14)),EXACT(C2&amp;"",$F$14&amp;"")))),"Klopt","Wijkt af")</f>
        <v>Klopt</v>
      </c>
    </row>
  </sheetData>
  <mergeCells count="5">
    <mergeCell ref="E1:F1"/>
    <mergeCell ref="E2:F5"/>
    <mergeCell ref="E9:F9"/>
    <mergeCell ref="E11:F11"/>
    <mergeCell ref="E12:F12"/>
  </mergeCells>
  <conditionalFormatting sqref="F15">
    <cfRule type="expression" dxfId="0" priority="1">
      <formula>F15&lt;&gt;"Klopt"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7"/>
  <sheetViews>
    <sheetView workbookViewId="0" zoomScale="100">
      <selection activeCell="C2" sqref="C2"/>
    </sheetView>
  </sheetViews>
  <sheetFormatPr defaultRowHeight="15" outlineLevelRow="0" outlineLevelCol="0" x14ac:dyDescent="55"/>
  <cols>
    <col min="1" max="1" width="14" customWidth="1"/>
    <col min="2" max="2" width="13" customWidth="1"/>
    <col min="3" max="3" width="10" customWidth="1"/>
    <col min="4" max="4" width="24" customWidth="1"/>
    <col min="5" max="5" width="10" customWidth="1"/>
    <col min="6" max="6" width="3" customWidth="1"/>
    <col min="7" max="7" width="20" customWidth="1"/>
    <col min="8" max="8" width="48" customWidth="1"/>
  </cols>
  <sheetData>
    <row r="1" ht="18" customHeight="1" spans="1:8" x14ac:dyDescent="0.25">
      <c r="A1" s="11" t="s">
        <v>31</v>
      </c>
      <c r="B1" s="25" t="s">
        <v>46</v>
      </c>
      <c r="C1" s="12" t="s">
        <v>47</v>
      </c>
      <c r="D1" s="12" t="s">
        <v>48</v>
      </c>
      <c r="E1" s="26">
        <v>6</v>
      </c>
      <c r="G1" s="13" t="s">
        <v>49</v>
      </c>
      <c r="H1"/>
    </row>
    <row r="2" ht="18" customHeight="1" spans="1:8" x14ac:dyDescent="0.25">
      <c r="A2" s="15">
        <v>45839</v>
      </c>
      <c r="B2" s="27">
        <v>8400</v>
      </c>
      <c r="C2" s="16" cm="1">
        <f t="array" ref="C2">YEAR(EDATE(A2, $E$1))</f>
        <v>2026</v>
      </c>
      <c r="G2"/>
      <c r="H2"/>
    </row>
    <row r="3" ht="15" customHeight="1" spans="1:8" x14ac:dyDescent="0.25">
      <c r="A3" s="15">
        <v>45838</v>
      </c>
      <c r="B3" s="27">
        <v>15250</v>
      </c>
      <c r="G3" s="17" t="s">
        <v>50</v>
      </c>
      <c r="H3"/>
    </row>
    <row r="4" ht="15" customHeight="1" spans="1:8" x14ac:dyDescent="0.25">
      <c r="A4" s="15">
        <v>46099</v>
      </c>
      <c r="B4" s="27">
        <v>2735</v>
      </c>
      <c r="G4"/>
      <c r="H4"/>
    </row>
    <row r="5" ht="15" customHeight="1" spans="1:8" x14ac:dyDescent="0.25">
      <c r="A5" s="15">
        <v>46203</v>
      </c>
      <c r="B5" s="27">
        <v>4960</v>
      </c>
      <c r="G5"/>
      <c r="H5"/>
    </row>
    <row r="6" ht="15" customHeight="1" spans="1:8" x14ac:dyDescent="0.25">
      <c r="A6" s="15">
        <v>46204</v>
      </c>
      <c r="B6" s="27">
        <v>1180</v>
      </c>
      <c r="G6"/>
      <c r="H6"/>
    </row>
    <row r="7" ht="15" customHeight="1" spans="7:8" x14ac:dyDescent="0.25">
      <c r="G7"/>
      <c r="H7"/>
    </row>
    <row r="8" ht="15" customHeight="1" x14ac:dyDescent="0.25"/>
    <row r="9" ht="15" customHeight="1" spans="7:8" x14ac:dyDescent="0.25">
      <c r="G9" s="18" t="s">
        <v>38</v>
      </c>
      <c r="H9" s="19" t="s">
        <v>39</v>
      </c>
    </row>
    <row r="10" ht="15" customHeight="1" spans="7:7" x14ac:dyDescent="0.25">
      <c r="G10" s="18" t="s">
        <v>40</v>
      </c>
    </row>
    <row r="11" ht="15" customHeight="1" spans="7:8" x14ac:dyDescent="0.25">
      <c r="G11" s="20" t="s">
        <v>51</v>
      </c>
      <c r="H11" s="21"/>
    </row>
    <row r="12" ht="15" customHeight="1" spans="7:7" x14ac:dyDescent="0.25">
      <c r="G12" s="18" t="s">
        <v>42</v>
      </c>
    </row>
    <row r="13" ht="15" customHeight="1" spans="7:8" x14ac:dyDescent="0.25">
      <c r="G13" s="20" t="s">
        <v>52</v>
      </c>
      <c r="H13" s="21"/>
    </row>
    <row r="14" ht="15" customHeight="1" spans="7:8" x14ac:dyDescent="0.25">
      <c r="G14" s="22" t="s">
        <v>44</v>
      </c>
      <c r="H14"/>
    </row>
    <row r="15" ht="15" customHeight="1" x14ac:dyDescent="0.25"/>
    <row r="16" ht="15" customHeight="1" spans="7:8" x14ac:dyDescent="0.25">
      <c r="G16" s="18" t="s">
        <v>45</v>
      </c>
      <c r="H16" s="23">
        <v>2026</v>
      </c>
    </row>
    <row r="17" ht="15" customHeight="1" spans="7:8" x14ac:dyDescent="0.25">
      <c r="G17" s="18" t="s">
        <v>22</v>
      </c>
      <c r="H17" s="24" t="str" cm="1">
        <f t="array" ref="H17">IF(IF(ISERROR(C2)+ISERROR($H$16)=2,ERROR.TYPE(C2)=ERROR.TYPE($H$16),IF(ISERROR(C2)+ISERROR($H$16)=1,FALSE,IF(ISNUMBER(C2)*ISNUMBER($H$16)=1,ABS(C2-$H$16)&lt;=1E-9*(1+ABS($H$16)),EXACT(C2&amp;"",$H$16&amp;"")))),"Klopt","Wijkt af")</f>
        <v>Klopt</v>
      </c>
    </row>
  </sheetData>
  <mergeCells count="5">
    <mergeCell ref="G1:H2"/>
    <mergeCell ref="G3:H7"/>
    <mergeCell ref="G11:H11"/>
    <mergeCell ref="G13:H13"/>
    <mergeCell ref="G14:H14"/>
  </mergeCells>
  <conditionalFormatting sqref="H17">
    <cfRule type="expression" dxfId="1" priority="1">
      <formula>H17&lt;&gt;"Klopt"</formula>
    </cfRule>
  </conditionalFormatting>
  <pageMargins left="0.5" right="0.5" top="0.6" bottom="0.6" header="0.3" footer="0.3"/>
  <pageSetup paperSize="9" orientation="landscape" scale="96"/>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6"/>
  <sheetViews>
    <sheetView workbookViewId="0" zoomScale="100">
      <selection activeCell="F2" sqref="F2"/>
    </sheetView>
  </sheetViews>
  <sheetFormatPr defaultRowHeight="15" outlineLevelRow="0" outlineLevelCol="0" x14ac:dyDescent="55"/>
  <cols>
    <col min="1" max="1" width="14" customWidth="1"/>
    <col min="2" max="2" width="11" customWidth="1"/>
    <col min="3" max="3" width="13" customWidth="1"/>
    <col min="5" max="5" width="10" customWidth="1"/>
    <col min="6" max="6" width="13" customWidth="1"/>
    <col min="7" max="7" width="3" customWidth="1"/>
    <col min="8" max="8" width="20" customWidth="1"/>
    <col min="9" max="9" width="48" customWidth="1"/>
  </cols>
  <sheetData>
    <row r="1" ht="18" customHeight="1" spans="1:9" x14ac:dyDescent="0.25">
      <c r="A1" s="11" t="s">
        <v>31</v>
      </c>
      <c r="B1" s="11" t="s">
        <v>30</v>
      </c>
      <c r="C1" s="25" t="s">
        <v>53</v>
      </c>
      <c r="E1" s="12" t="s">
        <v>32</v>
      </c>
      <c r="F1" s="26">
        <v>2025</v>
      </c>
      <c r="H1" s="13" t="s">
        <v>54</v>
      </c>
      <c r="I1"/>
    </row>
    <row r="2" ht="18" customHeight="1" spans="1:9" x14ac:dyDescent="0.25">
      <c r="A2" s="15">
        <v>45657</v>
      </c>
      <c r="B2" s="14" t="s">
        <v>55</v>
      </c>
      <c r="C2" s="27">
        <v>6100</v>
      </c>
      <c r="E2" s="12" t="s">
        <v>56</v>
      </c>
      <c r="F2" s="28" cm="1">
        <f t="array" ref="F2">SUM((YEAR(A2:A8) = F1) * C2:C8)</f>
        <v>65100</v>
      </c>
      <c r="H2"/>
      <c r="I2"/>
    </row>
    <row r="3" ht="15" customHeight="1" spans="1:9" x14ac:dyDescent="0.25">
      <c r="A3" s="15">
        <v>45671</v>
      </c>
      <c r="B3" s="14" t="s">
        <v>57</v>
      </c>
      <c r="C3" s="27">
        <v>18400</v>
      </c>
      <c r="H3" s="17" t="s">
        <v>58</v>
      </c>
      <c r="I3"/>
    </row>
    <row r="4" ht="15" customHeight="1" spans="1:9" x14ac:dyDescent="0.25">
      <c r="A4" s="15">
        <v>45838</v>
      </c>
      <c r="B4" s="14" t="s">
        <v>59</v>
      </c>
      <c r="C4" s="27">
        <v>22650</v>
      </c>
      <c r="H4"/>
      <c r="I4"/>
    </row>
    <row r="5" ht="15" customHeight="1" spans="1:9" x14ac:dyDescent="0.25">
      <c r="A5" s="15">
        <v>46021</v>
      </c>
      <c r="B5" s="14" t="s">
        <v>60</v>
      </c>
      <c r="C5" s="27">
        <v>9800</v>
      </c>
      <c r="H5"/>
      <c r="I5"/>
    </row>
    <row r="6" ht="15" customHeight="1" spans="1:9" x14ac:dyDescent="0.25">
      <c r="A6" s="15">
        <v>46022</v>
      </c>
      <c r="B6" s="14" t="s">
        <v>61</v>
      </c>
      <c r="C6" s="27">
        <v>14250</v>
      </c>
      <c r="H6"/>
      <c r="I6"/>
    </row>
    <row r="7" ht="15" customHeight="1" spans="1:3" x14ac:dyDescent="0.25">
      <c r="A7" s="15">
        <v>46024</v>
      </c>
      <c r="B7" s="14" t="s">
        <v>62</v>
      </c>
      <c r="C7" s="27">
        <v>7300</v>
      </c>
    </row>
    <row r="8" ht="15" customHeight="1" spans="1:9" x14ac:dyDescent="0.25">
      <c r="A8" s="15">
        <v>46025</v>
      </c>
      <c r="B8" s="14" t="s">
        <v>63</v>
      </c>
      <c r="C8" s="27">
        <v>11900</v>
      </c>
      <c r="H8" s="18" t="s">
        <v>38</v>
      </c>
      <c r="I8" s="19" t="s">
        <v>64</v>
      </c>
    </row>
    <row r="9" ht="15" customHeight="1" spans="8:8" x14ac:dyDescent="0.25">
      <c r="H9" s="18" t="s">
        <v>40</v>
      </c>
    </row>
    <row r="10" ht="15" customHeight="1" spans="8:9" x14ac:dyDescent="0.25">
      <c r="H10" s="20" t="s">
        <v>65</v>
      </c>
      <c r="I10" s="21"/>
    </row>
    <row r="11" ht="15" customHeight="1" spans="8:8" x14ac:dyDescent="0.25">
      <c r="H11" s="18" t="s">
        <v>42</v>
      </c>
    </row>
    <row r="12" ht="15" customHeight="1" spans="8:9" x14ac:dyDescent="0.25">
      <c r="H12" s="20" t="s">
        <v>66</v>
      </c>
      <c r="I12" s="21"/>
    </row>
    <row r="13" ht="15" customHeight="1" spans="8:9" x14ac:dyDescent="0.25">
      <c r="H13" s="22" t="s">
        <v>44</v>
      </c>
      <c r="I13"/>
    </row>
    <row r="14" ht="15" customHeight="1" x14ac:dyDescent="0.25"/>
    <row r="15" ht="15" customHeight="1" spans="8:9" x14ac:dyDescent="0.25">
      <c r="H15" s="18" t="s">
        <v>45</v>
      </c>
      <c r="I15" s="29">
        <v>65100</v>
      </c>
    </row>
    <row r="16" ht="15" customHeight="1" spans="8:9" x14ac:dyDescent="0.25">
      <c r="H16" s="18" t="s">
        <v>22</v>
      </c>
      <c r="I16" s="24" t="str" cm="1">
        <f t="array" ref="I16">IF(IF(ISERROR(F2)+ISERROR($I$15)=2,ERROR.TYPE(F2)=ERROR.TYPE($I$15),IF(ISERROR(F2)+ISERROR($I$15)=1,FALSE,IF(ISNUMBER(F2)*ISNUMBER($I$15)=1,ABS(F2-$I$15)&lt;=1E-9*(1+ABS($I$15)),EXACT(F2&amp;"",$I$15&amp;"")))),"Klopt","Wijkt af")</f>
        <v>Klopt</v>
      </c>
    </row>
  </sheetData>
  <mergeCells count="5">
    <mergeCell ref="H1:I2"/>
    <mergeCell ref="H3:I6"/>
    <mergeCell ref="H10:I10"/>
    <mergeCell ref="H12:I12"/>
    <mergeCell ref="H13:I13"/>
  </mergeCells>
  <conditionalFormatting sqref="I16">
    <cfRule type="expression" dxfId="2" priority="1">
      <formula>I16&lt;&gt;"Klopt"</formula>
    </cfRule>
  </conditionalFormatting>
  <pageMargins left="0.5" right="0.5" top="0.6" bottom="0.6" header="0.3" footer="0.3"/>
  <pageSetup paperSize="9" orientation="landscape" scale="96"/>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34"/>
  <sheetViews>
    <sheetView workbookViewId="0" zoomScale="100">
      <selection activeCell="G1" sqref="G1"/>
    </sheetView>
  </sheetViews>
  <sheetFormatPr defaultRowHeight="15" outlineLevelRow="0" outlineLevelCol="0" x14ac:dyDescent="55"/>
  <cols>
    <col min="1" max="1" width="14" customWidth="1"/>
    <col min="2" max="2" width="13" customWidth="1"/>
    <col min="4" max="4" width="11" customWidth="1"/>
    <col min="5" max="5" width="14" customWidth="1"/>
    <col min="6" max="6" width="19" customWidth="1"/>
    <col min="7" max="7" width="10" customWidth="1"/>
    <col min="8" max="8" width="3" customWidth="1"/>
    <col min="9" max="9" width="20" customWidth="1"/>
    <col min="10" max="10" width="48" customWidth="1"/>
  </cols>
  <sheetData>
    <row r="1" ht="21" customHeight="1" spans="1:10" x14ac:dyDescent="0.25">
      <c r="A1" s="11" t="s">
        <v>31</v>
      </c>
      <c r="B1" s="25" t="s">
        <v>67</v>
      </c>
      <c r="D1" s="12" t="s">
        <v>68</v>
      </c>
      <c r="E1" s="30">
        <v>46265</v>
      </c>
      <c r="F1" s="12" t="s">
        <v>69</v>
      </c>
      <c r="G1" s="31" cm="1">
        <f t="array" ref="G1">_xlfn.LET(
  _xlpm.asOf, E1,
  _xlpm.y, YEAR(_xlpm.asOf),
  _xlpm.ytd, SUMIFS(B2:B9, A2:A9, "&gt;=" &amp; DATE(_xlpm.y, 1, 1), A2:A9, "&lt;=" &amp; _xlpm.asOf),
  _xlpm.prior, SUMIFS(B2:B9, A2:A9, "&gt;=" &amp; DATE(_xlpm.y - 1, 1, 1), A2:A9, "&lt;=" &amp; EDATE(_xlpm.asOf, -12)),
  _xlpm.ytd / _xlpm.prior - 1
)</f>
        <v>0.168</v>
      </c>
      <c r="I1" s="13" t="s">
        <v>70</v>
      </c>
      <c r="J1"/>
    </row>
    <row r="2" ht="15" customHeight="1" spans="1:10" x14ac:dyDescent="0.25">
      <c r="A2" s="15">
        <v>45716</v>
      </c>
      <c r="B2" s="27">
        <v>41000</v>
      </c>
      <c r="I2" s="17" t="s">
        <v>71</v>
      </c>
      <c r="J2"/>
    </row>
    <row r="3" ht="15" customHeight="1" spans="1:10" x14ac:dyDescent="0.25">
      <c r="A3" s="15">
        <v>45808</v>
      </c>
      <c r="B3" s="27">
        <v>36000</v>
      </c>
      <c r="I3"/>
      <c r="J3"/>
    </row>
    <row r="4" ht="15" customHeight="1" spans="1:10" x14ac:dyDescent="0.25">
      <c r="A4" s="15">
        <v>45900</v>
      </c>
      <c r="B4" s="27">
        <v>48000</v>
      </c>
      <c r="I4"/>
      <c r="J4"/>
    </row>
    <row r="5" ht="15" customHeight="1" spans="1:10" x14ac:dyDescent="0.25">
      <c r="A5" s="15">
        <v>45961</v>
      </c>
      <c r="B5" s="27">
        <v>47500</v>
      </c>
      <c r="I5"/>
      <c r="J5"/>
    </row>
    <row r="6" ht="15" customHeight="1" spans="1:10" x14ac:dyDescent="0.25">
      <c r="A6" s="15">
        <v>46112</v>
      </c>
      <c r="B6" s="27">
        <v>44000</v>
      </c>
      <c r="I6"/>
      <c r="J6"/>
    </row>
    <row r="7" ht="15" customHeight="1" spans="1:10" x14ac:dyDescent="0.25">
      <c r="A7" s="15">
        <v>46203</v>
      </c>
      <c r="B7" s="27">
        <v>46500</v>
      </c>
      <c r="I7"/>
      <c r="J7"/>
    </row>
    <row r="8" ht="15" customHeight="1" spans="1:2" x14ac:dyDescent="0.25">
      <c r="A8" s="15">
        <v>46265</v>
      </c>
      <c r="B8" s="27">
        <v>55500</v>
      </c>
    </row>
    <row r="9" ht="15" customHeight="1" spans="1:10" x14ac:dyDescent="0.25">
      <c r="A9" s="15">
        <v>46295</v>
      </c>
      <c r="B9" s="27">
        <v>49000</v>
      </c>
      <c r="I9" s="18" t="s">
        <v>38</v>
      </c>
      <c r="J9" s="19" t="s">
        <v>72</v>
      </c>
    </row>
    <row r="10" ht="15" customHeight="1" spans="9:9" x14ac:dyDescent="0.25">
      <c r="I10" s="18" t="s">
        <v>40</v>
      </c>
    </row>
    <row r="11" ht="15" customHeight="1" spans="9:10" x14ac:dyDescent="0.25">
      <c r="I11" s="20" t="s">
        <v>73</v>
      </c>
      <c r="J11" s="21"/>
    </row>
    <row r="12" ht="15" customHeight="1" spans="9:10" x14ac:dyDescent="0.25">
      <c r="I12" s="21"/>
      <c r="J12" s="21"/>
    </row>
    <row r="13" ht="15" customHeight="1" spans="9:10" x14ac:dyDescent="0.25">
      <c r="I13" s="21"/>
      <c r="J13" s="21"/>
    </row>
    <row r="14" ht="15" customHeight="1" spans="9:10" x14ac:dyDescent="0.25">
      <c r="I14" s="21"/>
      <c r="J14" s="21"/>
    </row>
    <row r="15" ht="15" customHeight="1" spans="9:10" x14ac:dyDescent="0.25">
      <c r="I15" s="21"/>
      <c r="J15" s="21"/>
    </row>
    <row r="16" ht="15" customHeight="1" spans="9:10" x14ac:dyDescent="0.25">
      <c r="I16" s="21"/>
      <c r="J16" s="21"/>
    </row>
    <row r="17" ht="15" customHeight="1" spans="9:10" x14ac:dyDescent="0.25">
      <c r="I17" s="21"/>
      <c r="J17" s="21"/>
    </row>
    <row r="18" ht="15" customHeight="1" spans="9:10" x14ac:dyDescent="0.25">
      <c r="I18" s="21"/>
      <c r="J18" s="21"/>
    </row>
    <row r="19" ht="15" customHeight="1" spans="9:10" x14ac:dyDescent="0.25">
      <c r="I19" s="21"/>
      <c r="J19" s="21"/>
    </row>
    <row r="20" ht="15" customHeight="1" spans="9:9" x14ac:dyDescent="0.25">
      <c r="I20" s="18" t="s">
        <v>42</v>
      </c>
    </row>
    <row r="21" ht="15" customHeight="1" spans="9:10" x14ac:dyDescent="0.25">
      <c r="I21" s="20" t="s">
        <v>74</v>
      </c>
      <c r="J21" s="21"/>
    </row>
    <row r="22" ht="15" customHeight="1" spans="9:10" x14ac:dyDescent="0.25">
      <c r="I22" s="21"/>
      <c r="J22" s="21"/>
    </row>
    <row r="23" ht="15" customHeight="1" spans="9:10" x14ac:dyDescent="0.25">
      <c r="I23" s="21"/>
      <c r="J23" s="21"/>
    </row>
    <row r="24" ht="15" customHeight="1" spans="9:10" x14ac:dyDescent="0.25">
      <c r="I24" s="21"/>
      <c r="J24" s="21"/>
    </row>
    <row r="25" ht="15" customHeight="1" spans="9:10" x14ac:dyDescent="0.25">
      <c r="I25" s="21"/>
      <c r="J25" s="21"/>
    </row>
    <row r="26" ht="15" customHeight="1" spans="9:10" x14ac:dyDescent="0.25">
      <c r="I26" s="21"/>
      <c r="J26" s="21"/>
    </row>
    <row r="27" ht="15" customHeight="1" spans="9:10" x14ac:dyDescent="0.25">
      <c r="I27" s="21"/>
      <c r="J27" s="21"/>
    </row>
    <row r="28" ht="15" customHeight="1" spans="9:10" x14ac:dyDescent="0.25">
      <c r="I28" s="21"/>
      <c r="J28" s="21"/>
    </row>
    <row r="29" ht="15" customHeight="1" spans="9:10" x14ac:dyDescent="0.25">
      <c r="I29" s="22" t="s">
        <v>44</v>
      </c>
      <c r="J29"/>
    </row>
    <row r="30" ht="15" customHeight="1" x14ac:dyDescent="0.25"/>
    <row r="31" ht="15" customHeight="1" spans="9:10" x14ac:dyDescent="0.25">
      <c r="I31" s="18" t="s">
        <v>45</v>
      </c>
      <c r="J31" s="32">
        <v>0.168</v>
      </c>
    </row>
    <row r="32" ht="15" customHeight="1" spans="9:10" x14ac:dyDescent="0.25">
      <c r="I32" s="18" t="s">
        <v>22</v>
      </c>
      <c r="J32" s="24" t="str" cm="1">
        <f t="array" ref="J32">IF(IF(ISERROR(G1)+ISERROR($J$31)=2,ERROR.TYPE(G1)=ERROR.TYPE($J$31),IF(ISERROR(G1)+ISERROR($J$31)=1,FALSE,IF(ISNUMBER(G1)*ISNUMBER($J$31)=1,ABS(G1-$J$31)&lt;=1E-9*(1+ABS($J$31)),EXACT(G1&amp;"",$J$31&amp;"")))),"Klopt","Wijkt af")</f>
        <v>Klopt</v>
      </c>
    </row>
    <row r="33" ht="15" customHeight="1" x14ac:dyDescent="0.25"/>
    <row r="34" ht="15" customHeight="1" spans="9:10" x14ac:dyDescent="0.25">
      <c r="I34" s="17" t="s">
        <v>75</v>
      </c>
      <c r="J34"/>
    </row>
  </sheetData>
  <mergeCells count="6">
    <mergeCell ref="I1:J1"/>
    <mergeCell ref="I2:J7"/>
    <mergeCell ref="I11:J19"/>
    <mergeCell ref="I21:J28"/>
    <mergeCell ref="I29:J29"/>
    <mergeCell ref="I34:J34"/>
  </mergeCells>
  <conditionalFormatting sqref="J32">
    <cfRule type="expression" dxfId="3" priority="1">
      <formula>J32&lt;&gt;"Klopt"</formula>
    </cfRule>
  </conditionalFormatting>
  <pageMargins left="0.5" right="0.5" top="0.6" bottom="0.6" header="0.3" footer="0.3"/>
  <pageSetup paperSize="9" orientation="landscape" scale="84"/>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JAAR: Voorbeeldwerkmap van DivZero</dc:title>
  <dc:subject>Geeft het jaar van een datum terug als getal van vier cijfers, van 1900 tot en met 9999.</dc:subject>
  <dc:description/>
  <dc:language>nl-NL</dc:language>
  <cp:keywords/>
  <cp:category/>
  <cp:lastModifiedBy>DivZero</cp:lastModifiedBy>
  <dcterms:created xsi:type="dcterms:W3CDTF">2026-10-23T15:24:10Z</dcterms:created>
  <dcterms:modified xsi:type="dcterms:W3CDTF">2026-10-23T15:24:10Z</dcterms:modified>
</cp:coreProperties>
</file>