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'Beginner'!$A$1:$I$16</definedName>
    <definedName name="_xlnm.Print_Area" localSheetId="2">'Halfgevorderd'!$A$1:$H$18</definedName>
    <definedName name="_xlnm.Print_Area" localSheetId="3">'Gevorderd'!$A$1:$K$17</definedName>
    <definedName name="_xlnm.Print_Area" localSheetId="4">'Expert'!$A$1:$H$27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<sst xmlns="http://schemas.openxmlformats.org/spreadsheetml/2006/main" count="133" uniqueCount="101">
  <si>
    <t>X.VERGELIJKEN (Engels: XMATCH)</t>
  </si>
  <si>
    <t>Voorbeeldwerkmap van DivZero</t>
  </si>
  <si>
    <t>Wat ze doet</t>
  </si>
  <si>
    <t>Zoekt een waarde in een rij of kolom en vertelt met een getal op welke positie die staat, eventueel bij benadering, met jokertekens, met een reguliere expressie of vanaf het eind gezocht.</t>
  </si>
  <si>
    <t>Pagina op de site</t>
  </si>
  <si>
    <t>https://divzero.app/nl/functies/x-vergelijken/</t>
  </si>
  <si>
    <t>De voorbeelden in dit bestand</t>
  </si>
  <si>
    <t>Beginner</t>
  </si>
  <si>
    <t>De positie van een grootboekrekening op de saldibalans vinden</t>
  </si>
  <si>
    <t>Halfgevorderd</t>
  </si>
  <si>
    <t>De eerste journaalregel met een bepaalde relatiecode vinden</t>
  </si>
  <si>
    <t>Gevorderd</t>
  </si>
  <si>
    <t>Laatste factuur en datum per relatie voor de jaarwisseling</t>
  </si>
  <si>
    <t>Expert</t>
  </si>
  <si>
    <t>Het boekstuk waarbij de cumulatieve verschillen de uitvoeringsmaterialiteit bereiken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</si>
  <si>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</si>
  <si>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</si>
  <si>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</si>
  <si>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</si>
  <si>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</si>
  <si>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</si>
  <si>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</si>
  <si>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</si>
  <si>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</si>
  <si>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</si>
  <si>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</si>
  <si>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(SCAN, LAMBDA) vraagt Excel 2024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</si>
  <si>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</si>
  <si>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</si>
  <si>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</si>
  <si>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Rekening</t>
  </si>
  <si>
    <t>Omschrijving</t>
  </si>
  <si>
    <t>Saldo</t>
  </si>
  <si>
    <t>Positie</t>
  </si>
  <si>
    <t>Beginner: De positie van een grootboekrekening op de saldibalans vinden</t>
  </si>
  <si>
    <t>Bank</t>
  </si>
  <si>
    <t>Debiteuren</t>
  </si>
  <si>
    <t>Je hebt de saldibalans van Veldhuis Installatie BV als lijst ontvangen, gesorteerd op rekeningnummer. Tijdens de afstemming wil je steeds weten waar een bepaalde grootboekrekening in die lijst staat. Je wilt een cel waarin je een rekeningnummer typt en de positie ziet, zonder zelf rijen te tellen.</t>
  </si>
  <si>
    <t>Crediteuren</t>
  </si>
  <si>
    <t>Personeelskosten</t>
  </si>
  <si>
    <t>Huisvestingskosten</t>
  </si>
  <si>
    <t>Omzet</t>
  </si>
  <si>
    <t>Formulecel</t>
  </si>
  <si>
    <t>F2</t>
  </si>
  <si>
    <t>Formule in Nederlandse Excel (puntkomma)</t>
  </si>
  <si>
    <t>=X.VERGELIJKEN(E2; A2:A7)</t>
  </si>
  <si>
    <t>Formule met Engelse functienamen (komma)</t>
  </si>
  <si>
    <t>=XMATCH(E2, A2:A7)</t>
  </si>
  <si>
    <t>Gewone tekst. De formule in de cel zelf volgt de scheidingstekens van jouw Excel.</t>
  </si>
  <si>
    <t>Verwacht resultaat</t>
  </si>
  <si>
    <t>Exportsleutel</t>
  </si>
  <si>
    <t>Bedrag</t>
  </si>
  <si>
    <t>Relatie</t>
  </si>
  <si>
    <t>Eerste rij</t>
  </si>
  <si>
    <t>Halfgevorderd: De eerste journaalregel met een bepaalde relatiecode vinden</t>
  </si>
  <si>
    <t>VRK|25-0388|D1002|21%</t>
  </si>
  <si>
    <t>D1001</t>
  </si>
  <si>
    <t>INK|25-0102|C2001|21%</t>
  </si>
  <si>
    <t>C2003</t>
  </si>
  <si>
    <t>De XAF-export van Veldhuis Installatie BV heeft per journaalregel één tekstsleutel, opgebouwd uit dagboek, boekstuk, relatie en btw-percentage, bijvoorbeeld VRK|25-0412|D1001|21%. Je wilt weten op welke rij de eerste regel met een bepaalde relatiecode staat, als startpunt voor een steekproef. Een paar sleutels zijn in kleine letters ingevoerd en je kopieert de formule naar beneden voor meerdere relaties.</t>
  </si>
  <si>
    <t>vrk|25-0412|d1001|21%</t>
  </si>
  <si>
    <t>D1009</t>
  </si>
  <si>
    <t>VRK|25-0431|D1001|9%</t>
  </si>
  <si>
    <t>BNK|25-0517|C2003|0%</t>
  </si>
  <si>
    <t>MEM|25-0520|D1003|21%</t>
  </si>
  <si>
    <t>E2</t>
  </si>
  <si>
    <t>=X.VERGELIJKEN("*" &amp; D2 &amp; "*"; $A$2:$A$7; 2)</t>
  </si>
  <si>
    <t>=XMATCH("*" &amp; D2 &amp; "*", $A$2:$A$7, 2)</t>
  </si>
  <si>
    <t>Datum</t>
  </si>
  <si>
    <t>Factuurnummer</t>
  </si>
  <si>
    <t>D1002</t>
  </si>
  <si>
    <t>Gevorderd: Laatste factuur en datum per relatie voor de jaarwisseling</t>
  </si>
  <si>
    <t>25-0301</t>
  </si>
  <si>
    <t>Laatste factuur</t>
  </si>
  <si>
    <t>25-0377</t>
  </si>
  <si>
    <t>25-0318</t>
  </si>
  <si>
    <t>Voor de afgrenzingstest heb je het verkoopdagboek van Veldhuis Installatie BV over het laatste kwartaal van 2025, met de oudste regel bovenaan. Je typt een klantcode in en wilt de datum en het factuurnummer van de laatste factuur voor 31 december 2025. Dezelfde klant staat er meerdere keren in, dus het zoeken moet onderaan beginnen.</t>
  </si>
  <si>
    <t>25-0342</t>
  </si>
  <si>
    <t>D1003</t>
  </si>
  <si>
    <t>25-0359</t>
  </si>
  <si>
    <t>25-0391</t>
  </si>
  <si>
    <t>25-0410</t>
  </si>
  <si>
    <t>F2:G2</t>
  </si>
  <si>
    <t>=INDEX(A2:C8; X.VERGELIJKEN(F1; B2:B8; 0; -1); {1\3})</t>
  </si>
  <si>
    <t>=INDEX(A2:C8, XMATCH(F1, B2:B8, 0, -1), {1,3})</t>
  </si>
  <si>
    <t>Boekstuk</t>
  </si>
  <si>
    <t>Verschil</t>
  </si>
  <si>
    <t>Uitvoeringsmaterialiteit</t>
  </si>
  <si>
    <t>Expert: Het boekstuk waarbij de cumulatieve verschillen de uitvoeringsmaterialiteit bereiken</t>
  </si>
  <si>
    <t>25-0108</t>
  </si>
  <si>
    <t>Bereikt bij boekstuk</t>
  </si>
  <si>
    <t>25-0155</t>
  </si>
  <si>
    <t>Bij de werkzaamheden op de debiteuren zet je de gevonden verschillen per boekstuk van Veldhuis Installatie BV op een rij, allemaal overwaarderingen in euro's. Je wilt weten bij welk boekstuk het lopende totaal de uitvoeringsmaterialiteit voor het eerst bereikt, zonder hulpkolom in het controledossier. Verandert de drempel in E1, dan moet de formule blijven kloppen.</t>
  </si>
  <si>
    <t>25-0201</t>
  </si>
  <si>
    <t>25-0233</t>
  </si>
  <si>
    <t>25-0287</t>
  </si>
  <si>
    <t>25-0310</t>
  </si>
  <si>
    <t>25-0344</t>
  </si>
  <si>
    <t>25-0371</t>
  </si>
  <si>
    <t xml:space="preserve">=LET(
  lopend; SCAN(0; B2:B9; LAMBDA(totaal; volgende;
    totaal + volgende));
  positie; X.VERGELIJKEN(E1; lopend; 1);
  INDEX(A2:A9; positie)
)</t>
  </si>
  <si>
    <t xml:space="preserve">=LET(
  running, SCAN(0, B2:B9, LAMBDA(total, x, total + x)),
  pos, XMATCH(E1, running, 1),
  INDEX(A2:A9, pos)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</si>
</sst>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0;&quot;€ &quot;-#,##0.00"/>
    <numFmt numFmtId="165" formatCode="dd-mm-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0" borderId="1" xfId="0" applyFont="1" applyBorder="1" applyAlignment="1">
      <alignment horizontal="left" indent="1"/>
    </xf>
    <xf numFmtId="164" fontId="4" fillId="0" borderId="1" xfId="0" applyNumberFormat="1" applyFont="1" applyBorder="1"/>
    <xf numFmtId="0" fontId="4" fillId="2" borderId="1" xfId="0" applyFont="1" applyFill="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165" fontId="4" fillId="0" borderId="1" xfId="0" applyNumberFormat="1" applyFont="1" applyBorder="1"/>
    <xf numFmtId="165" fontId="4" fillId="3" borderId="2" xfId="0" applyNumberFormat="1" applyFont="1" applyFill="1" applyBorder="1"/>
    <xf numFmtId="0" fontId="4" fillId="3" borderId="1" xfId="0" applyFont="1" applyFill="1" applyBorder="1"/>
    <xf numFmtId="165" fontId="4" fillId="4" borderId="1" xfId="0" applyNumberFormat="1" applyFont="1" applyFill="1" applyBorder="1" applyAlignment="1">
      <alignment horizontal="right" vertical="top" indent="1"/>
    </xf>
    <xf numFmtId="164" fontId="4" fillId="2"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x-vergelijk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6"/>
  <sheetViews>
    <sheetView workbookViewId="0" zoomScale="100">
      <selection activeCell="F2" sqref="F2"/>
    </sheetView>
  </sheetViews>
  <sheetFormatPr defaultRowHeight="15" outlineLevelRow="0" outlineLevelCol="0" x14ac:dyDescent="55"/>
  <cols>
    <col min="1" max="1" width="11" customWidth="1"/>
    <col min="2" max="2" width="20" customWidth="1"/>
    <col min="3" max="3" width="17" customWidth="1"/>
    <col min="5" max="6" width="10" customWidth="1"/>
    <col min="7" max="7" width="3" customWidth="1"/>
    <col min="8" max="8" width="20" customWidth="1"/>
    <col min="9" max="9" width="48" customWidth="1"/>
  </cols>
  <sheetData>
    <row r="1" ht="18" customHeight="1" spans="1:9" x14ac:dyDescent="0.25">
      <c r="A1" s="11" t="s">
        <v>30</v>
      </c>
      <c r="B1" s="12" t="s">
        <v>31</v>
      </c>
      <c r="C1" s="11" t="s">
        <v>32</v>
      </c>
      <c r="E1" s="13" t="s">
        <v>30</v>
      </c>
      <c r="F1" s="13" t="s">
        <v>33</v>
      </c>
      <c r="H1" s="14" t="s">
        <v>34</v>
      </c>
      <c r="I1"/>
    </row>
    <row r="2" ht="18" customHeight="1" spans="1:9" x14ac:dyDescent="0.25">
      <c r="A2" s="15">
        <v>1100</v>
      </c>
      <c r="B2" s="16" t="s">
        <v>35</v>
      </c>
      <c r="C2" s="17">
        <v>84250</v>
      </c>
      <c r="E2" s="18">
        <v>4500</v>
      </c>
      <c r="F2" s="19" cm="1">
        <f t="array" ref="F2">_xlfn.XMATCH(E2, A2:A7)</f>
        <v>5</v>
      </c>
      <c r="H2"/>
      <c r="I2"/>
    </row>
    <row r="3" ht="15" customHeight="1" spans="1:9" x14ac:dyDescent="0.25">
      <c r="A3" s="15">
        <v>1300</v>
      </c>
      <c r="B3" s="16" t="s">
        <v>36</v>
      </c>
      <c r="C3" s="17">
        <v>312400</v>
      </c>
      <c r="H3" s="20" t="s">
        <v>37</v>
      </c>
      <c r="I3"/>
    </row>
    <row r="4" ht="15" customHeight="1" spans="1:9" x14ac:dyDescent="0.25">
      <c r="A4" s="15">
        <v>1600</v>
      </c>
      <c r="B4" s="16" t="s">
        <v>38</v>
      </c>
      <c r="C4" s="17">
        <v>-156800</v>
      </c>
      <c r="H4"/>
      <c r="I4"/>
    </row>
    <row r="5" ht="15" customHeight="1" spans="1:9" x14ac:dyDescent="0.25">
      <c r="A5" s="15">
        <v>4000</v>
      </c>
      <c r="B5" s="16" t="s">
        <v>39</v>
      </c>
      <c r="C5" s="17">
        <v>428500</v>
      </c>
      <c r="H5"/>
      <c r="I5"/>
    </row>
    <row r="6" ht="15" customHeight="1" spans="1:9" x14ac:dyDescent="0.25">
      <c r="A6" s="15">
        <v>4500</v>
      </c>
      <c r="B6" s="16" t="s">
        <v>40</v>
      </c>
      <c r="C6" s="17">
        <v>96300</v>
      </c>
      <c r="H6"/>
      <c r="I6"/>
    </row>
    <row r="7" ht="15" customHeight="1" spans="1:3" x14ac:dyDescent="0.25">
      <c r="A7" s="15">
        <v>8000</v>
      </c>
      <c r="B7" s="16" t="s">
        <v>41</v>
      </c>
      <c r="C7" s="17">
        <v>-1245000</v>
      </c>
    </row>
    <row r="8" ht="15" customHeight="1" spans="8:9" x14ac:dyDescent="0.25">
      <c r="H8" s="21" t="s">
        <v>42</v>
      </c>
      <c r="I8" s="22" t="s">
        <v>43</v>
      </c>
    </row>
    <row r="9" ht="15" customHeight="1" spans="8:8" x14ac:dyDescent="0.25">
      <c r="H9" s="21" t="s">
        <v>44</v>
      </c>
    </row>
    <row r="10" ht="15" customHeight="1" spans="8:9" x14ac:dyDescent="0.25">
      <c r="H10" s="23" t="s">
        <v>45</v>
      </c>
      <c r="I10" s="24"/>
    </row>
    <row r="11" ht="15" customHeight="1" spans="8:8" x14ac:dyDescent="0.25">
      <c r="H11" s="21" t="s">
        <v>46</v>
      </c>
    </row>
    <row r="12" ht="15" customHeight="1" spans="8:9" x14ac:dyDescent="0.25">
      <c r="H12" s="23" t="s">
        <v>47</v>
      </c>
      <c r="I12" s="24"/>
    </row>
    <row r="13" ht="15" customHeight="1" spans="8:9" x14ac:dyDescent="0.25">
      <c r="H13" s="25" t="s">
        <v>48</v>
      </c>
      <c r="I13"/>
    </row>
    <row r="14" ht="15" customHeight="1" x14ac:dyDescent="0.25"/>
    <row r="15" ht="15" customHeight="1" spans="8:9" x14ac:dyDescent="0.25">
      <c r="H15" s="21" t="s">
        <v>49</v>
      </c>
      <c r="I15" s="26">
        <v>5</v>
      </c>
    </row>
    <row r="16" ht="15" customHeight="1" spans="8:9" x14ac:dyDescent="0.25">
      <c r="H16" s="21" t="s">
        <v>22</v>
      </c>
      <c r="I16" s="27" t="str" cm="1">
        <f t="array" ref="I16">IF(IF(ISERROR(F2)+ISERROR($I$15)=2,ERROR.TYPE(F2)=ERROR.TYPE($I$15),IF(ISERROR(F2)+ISERROR($I$15)=1,FALSE,IF(ISNUMBER(F2)*ISNUMBER($I$15)=1,ABS(F2-$I$15)&lt;=1E-9*(1+ABS($I$15)),EXACT(F2&amp;"",$I$15&amp;"")))),"Klopt","Wijkt af")</f>
        <v>Klopt</v>
      </c>
    </row>
  </sheetData>
  <mergeCells count="5">
    <mergeCell ref="H1:I2"/>
    <mergeCell ref="H3:I6"/>
    <mergeCell ref="H10:I10"/>
    <mergeCell ref="H12:I12"/>
    <mergeCell ref="H13:I13"/>
  </mergeCells>
  <conditionalFormatting sqref="I16">
    <cfRule type="expression" dxfId="0" priority="1">
      <formula>I16&lt;&gt;"Klopt"</formula>
    </cfRule>
  </conditionalFormatting>
  <pageMargins left="0.5" right="0.5" top="0.6" bottom="0.6" header="0.3" footer="0.3"/>
  <pageSetup paperSize="9" orientation="landscape" scale="92"/>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8"/>
  <sheetViews>
    <sheetView workbookViewId="0" zoomScale="100">
      <selection activeCell="E2" sqref="E2"/>
    </sheetView>
  </sheetViews>
  <sheetFormatPr defaultRowHeight="15" outlineLevelRow="0" outlineLevelCol="0" x14ac:dyDescent="55"/>
  <cols>
    <col min="1" max="1" width="23" customWidth="1"/>
    <col min="2" max="2" width="12" customWidth="1"/>
    <col min="4" max="4" width="10" customWidth="1"/>
    <col min="5" max="5" width="12" customWidth="1"/>
    <col min="6" max="6" width="3" customWidth="1"/>
    <col min="7" max="7" width="20" customWidth="1"/>
    <col min="8" max="8" width="48" customWidth="1"/>
  </cols>
  <sheetData>
    <row r="1" ht="18" customHeight="1" spans="1:8" x14ac:dyDescent="0.25">
      <c r="A1" s="12" t="s">
        <v>50</v>
      </c>
      <c r="B1" s="11" t="s">
        <v>51</v>
      </c>
      <c r="D1" s="13" t="s">
        <v>52</v>
      </c>
      <c r="E1" s="13" t="s">
        <v>53</v>
      </c>
      <c r="G1" s="14" t="s">
        <v>54</v>
      </c>
      <c r="H1"/>
    </row>
    <row r="2" ht="18" customHeight="1" spans="1:8" x14ac:dyDescent="0.25">
      <c r="A2" s="15" t="s">
        <v>55</v>
      </c>
      <c r="B2" s="17">
        <v>4235</v>
      </c>
      <c r="D2" s="18" t="s">
        <v>56</v>
      </c>
      <c r="E2" s="19" cm="1">
        <f t="array" ref="E2">_xlfn.XMATCH("*" &amp; D2 &amp; "*", $A$2:$A$7, 2)</f>
        <v>3</v>
      </c>
      <c r="G2"/>
      <c r="H2"/>
    </row>
    <row r="3" ht="15" customHeight="1" spans="1:8" x14ac:dyDescent="0.25">
      <c r="A3" s="15" t="s">
        <v>57</v>
      </c>
      <c r="B3" s="17">
        <v>1815</v>
      </c>
      <c r="D3" s="13" t="s">
        <v>58</v>
      </c>
      <c r="G3" s="20" t="s">
        <v>59</v>
      </c>
      <c r="H3"/>
    </row>
    <row r="4" ht="15" customHeight="1" spans="1:8" x14ac:dyDescent="0.25">
      <c r="A4" s="15" t="s">
        <v>60</v>
      </c>
      <c r="B4" s="17">
        <v>2420</v>
      </c>
      <c r="D4" s="13" t="s">
        <v>61</v>
      </c>
      <c r="G4"/>
      <c r="H4"/>
    </row>
    <row r="5" ht="15" customHeight="1" spans="1:8" x14ac:dyDescent="0.25">
      <c r="A5" s="15" t="s">
        <v>62</v>
      </c>
      <c r="B5" s="17">
        <v>654.5</v>
      </c>
      <c r="G5"/>
      <c r="H5"/>
    </row>
    <row r="6" ht="15" customHeight="1" spans="1:8" x14ac:dyDescent="0.25">
      <c r="A6" s="15" t="s">
        <v>63</v>
      </c>
      <c r="B6" s="17">
        <v>3000</v>
      </c>
      <c r="G6"/>
      <c r="H6"/>
    </row>
    <row r="7" ht="15" customHeight="1" spans="1:8" x14ac:dyDescent="0.25">
      <c r="A7" s="15" t="s">
        <v>64</v>
      </c>
      <c r="B7" s="17">
        <v>980</v>
      </c>
      <c r="G7"/>
      <c r="H7"/>
    </row>
    <row r="8" ht="15" customHeight="1" spans="7:8" x14ac:dyDescent="0.25">
      <c r="G8"/>
      <c r="H8"/>
    </row>
    <row r="9" ht="15" customHeight="1" x14ac:dyDescent="0.25"/>
    <row r="10" ht="15" customHeight="1" spans="7:8" x14ac:dyDescent="0.25">
      <c r="G10" s="21" t="s">
        <v>42</v>
      </c>
      <c r="H10" s="22" t="s">
        <v>65</v>
      </c>
    </row>
    <row r="11" ht="15" customHeight="1" spans="7:7" x14ac:dyDescent="0.25">
      <c r="G11" s="21" t="s">
        <v>44</v>
      </c>
    </row>
    <row r="12" ht="15" customHeight="1" spans="7:8" x14ac:dyDescent="0.25">
      <c r="G12" s="23" t="s">
        <v>66</v>
      </c>
      <c r="H12" s="24"/>
    </row>
    <row r="13" ht="15" customHeight="1" spans="7:7" x14ac:dyDescent="0.25">
      <c r="G13" s="21" t="s">
        <v>46</v>
      </c>
    </row>
    <row r="14" ht="15" customHeight="1" spans="7:8" x14ac:dyDescent="0.25">
      <c r="G14" s="23" t="s">
        <v>67</v>
      </c>
      <c r="H14" s="24"/>
    </row>
    <row r="15" ht="15" customHeight="1" spans="7:8" x14ac:dyDescent="0.25">
      <c r="G15" s="25" t="s">
        <v>48</v>
      </c>
      <c r="H15"/>
    </row>
    <row r="16" ht="15" customHeight="1" x14ac:dyDescent="0.25"/>
    <row r="17" ht="15" customHeight="1" spans="7:8" x14ac:dyDescent="0.25">
      <c r="G17" s="21" t="s">
        <v>49</v>
      </c>
      <c r="H17" s="26">
        <v>3</v>
      </c>
    </row>
    <row r="18" ht="15" customHeight="1" spans="7:8" x14ac:dyDescent="0.25">
      <c r="G18" s="21" t="s">
        <v>22</v>
      </c>
      <c r="H18" s="27" t="str" cm="1">
        <f t="array" ref="H18">IF(IF(ISERROR(E2)+ISERROR($H$17)=2,ERROR.TYPE(E2)=ERROR.TYPE($H$17),IF(ISERROR(E2)+ISERROR($H$17)=1,FALSE,IF(ISNUMBER(E2)*ISNUMBER($H$17)=1,ABS(E2-$H$17)&lt;=1E-9*(1+ABS($H$17)),EXACT(E2&amp;"",$H$17&amp;"")))),"Klopt","Wijkt af")</f>
        <v>Klopt</v>
      </c>
    </row>
  </sheetData>
  <mergeCells count="5">
    <mergeCell ref="G1:H2"/>
    <mergeCell ref="G3:H8"/>
    <mergeCell ref="G12:H12"/>
    <mergeCell ref="G14:H14"/>
    <mergeCell ref="G15:H15"/>
  </mergeCells>
  <conditionalFormatting sqref="H18">
    <cfRule type="expression" dxfId="1" priority="1">
      <formula>H18&lt;&gt;"Klopt"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K17"/>
  <sheetViews>
    <sheetView workbookViewId="0" zoomScale="100">
      <selection activeCell="F2" sqref="F2"/>
    </sheetView>
  </sheetViews>
  <sheetFormatPr defaultRowHeight="15" outlineLevelRow="0" outlineLevelCol="0" x14ac:dyDescent="55"/>
  <cols>
    <col min="1" max="1" width="14" customWidth="1"/>
    <col min="2" max="2" width="10" customWidth="1"/>
    <col min="3" max="3" width="16" customWidth="1"/>
    <col min="5" max="5" width="17" customWidth="1"/>
    <col min="6" max="6" width="14" customWidth="1"/>
    <col min="7" max="7" width="10" customWidth="1"/>
    <col min="8" max="8" width="3" customWidth="1"/>
    <col min="9" max="9" width="20" customWidth="1"/>
    <col min="10" max="10" width="26" customWidth="1"/>
    <col min="11" max="11" width="23" customWidth="1"/>
  </cols>
  <sheetData>
    <row r="1" ht="18" customHeight="1" spans="1:11" x14ac:dyDescent="0.25">
      <c r="A1" s="12" t="s">
        <v>68</v>
      </c>
      <c r="B1" s="12" t="s">
        <v>52</v>
      </c>
      <c r="C1" s="12" t="s">
        <v>69</v>
      </c>
      <c r="E1" s="13" t="s">
        <v>52</v>
      </c>
      <c r="F1" s="18" t="s">
        <v>70</v>
      </c>
      <c r="I1" s="14" t="s">
        <v>71</v>
      </c>
      <c r="J1"/>
      <c r="K1"/>
    </row>
    <row r="2" ht="18" customHeight="1" spans="1:11" x14ac:dyDescent="0.25">
      <c r="A2" s="28">
        <v>45936</v>
      </c>
      <c r="B2" s="15" t="s">
        <v>56</v>
      </c>
      <c r="C2" s="15" t="s">
        <v>72</v>
      </c>
      <c r="E2" s="13" t="s">
        <v>73</v>
      </c>
      <c r="F2" s="29" cm="1">
        <f t="array" ref="F2:G2">INDEX(A2:C8, _xlfn.XMATCH(F1, B2:B8, 0, -1), {1,3})</f>
        <v>45993</v>
      </c>
      <c r="G2" s="30" t="s">
        <v>74</v>
      </c>
      <c r="I2"/>
      <c r="J2"/>
      <c r="K2"/>
    </row>
    <row r="3" ht="15" customHeight="1" spans="1:11" x14ac:dyDescent="0.25">
      <c r="A3" s="28">
        <v>45951</v>
      </c>
      <c r="B3" s="15" t="s">
        <v>70</v>
      </c>
      <c r="C3" s="15" t="s">
        <v>75</v>
      </c>
      <c r="I3" s="20" t="s">
        <v>76</v>
      </c>
      <c r="J3"/>
      <c r="K3"/>
    </row>
    <row r="4" ht="15" customHeight="1" spans="1:11" x14ac:dyDescent="0.25">
      <c r="A4" s="28">
        <v>45965</v>
      </c>
      <c r="B4" s="15" t="s">
        <v>56</v>
      </c>
      <c r="C4" s="15" t="s">
        <v>77</v>
      </c>
      <c r="I4"/>
      <c r="J4"/>
      <c r="K4"/>
    </row>
    <row r="5" ht="15" customHeight="1" spans="1:11" x14ac:dyDescent="0.25">
      <c r="A5" s="28">
        <v>45979</v>
      </c>
      <c r="B5" s="15" t="s">
        <v>78</v>
      </c>
      <c r="C5" s="15" t="s">
        <v>79</v>
      </c>
      <c r="I5"/>
      <c r="J5"/>
      <c r="K5"/>
    </row>
    <row r="6" ht="15" customHeight="1" spans="1:11" x14ac:dyDescent="0.25">
      <c r="A6" s="28">
        <v>45993</v>
      </c>
      <c r="B6" s="15" t="s">
        <v>70</v>
      </c>
      <c r="C6" s="15" t="s">
        <v>74</v>
      </c>
      <c r="I6"/>
      <c r="J6"/>
      <c r="K6"/>
    </row>
    <row r="7" ht="15" customHeight="1" spans="1:11" x14ac:dyDescent="0.25">
      <c r="A7" s="28">
        <v>46006</v>
      </c>
      <c r="B7" s="15" t="s">
        <v>56</v>
      </c>
      <c r="C7" s="15" t="s">
        <v>80</v>
      </c>
      <c r="I7"/>
      <c r="J7"/>
      <c r="K7"/>
    </row>
    <row r="8" ht="15" customHeight="1" spans="1:3" x14ac:dyDescent="0.25">
      <c r="A8" s="28">
        <v>46020</v>
      </c>
      <c r="B8" s="15" t="s">
        <v>78</v>
      </c>
      <c r="C8" s="15" t="s">
        <v>81</v>
      </c>
    </row>
    <row r="9" ht="15" customHeight="1" spans="9:10" x14ac:dyDescent="0.25">
      <c r="I9" s="21" t="s">
        <v>42</v>
      </c>
      <c r="J9" s="22" t="s">
        <v>82</v>
      </c>
    </row>
    <row r="10" ht="15" customHeight="1" spans="9:9" x14ac:dyDescent="0.25">
      <c r="I10" s="21" t="s">
        <v>44</v>
      </c>
    </row>
    <row r="11" ht="15" customHeight="1" spans="9:11" x14ac:dyDescent="0.25">
      <c r="I11" s="23" t="s">
        <v>83</v>
      </c>
      <c r="J11" s="24"/>
      <c r="K11" s="24"/>
    </row>
    <row r="12" ht="15" customHeight="1" spans="9:9" x14ac:dyDescent="0.25">
      <c r="I12" s="21" t="s">
        <v>46</v>
      </c>
    </row>
    <row r="13" ht="15" customHeight="1" spans="9:11" x14ac:dyDescent="0.25">
      <c r="I13" s="23" t="s">
        <v>84</v>
      </c>
      <c r="J13" s="24"/>
      <c r="K13" s="24"/>
    </row>
    <row r="14" ht="15" customHeight="1" spans="9:11" x14ac:dyDescent="0.25">
      <c r="I14" s="25" t="s">
        <v>48</v>
      </c>
      <c r="J14"/>
      <c r="K14"/>
    </row>
    <row r="15" ht="15" customHeight="1" x14ac:dyDescent="0.25"/>
    <row r="16" ht="15" customHeight="1" spans="9:11" x14ac:dyDescent="0.25">
      <c r="I16" s="21" t="s">
        <v>49</v>
      </c>
      <c r="J16" s="31">
        <v>45993</v>
      </c>
      <c r="K16" s="9" t="s">
        <v>74</v>
      </c>
    </row>
    <row r="17" ht="15" customHeight="1" spans="9:11" x14ac:dyDescent="0.25">
      <c r="I17" s="21" t="s">
        <v>22</v>
      </c>
      <c r="J17" s="27" t="str" cm="1">
        <f t="array" ref="J17">IF(SUMPRODUCT(--NOT(IF(ISERROR(F2:G2)+ISERROR($J$16:$K$16)=2,ERROR.TYPE(F2:G2)=ERROR.TYPE($J$16:$K$16),IF(ISERROR(F2:G2)+ISERROR($J$16:$K$16)=1,FALSE,IF(ISNUMBER(F2:G2)*ISNUMBER($J$16:$K$16)=1,ABS(F2:G2-$J$16:$K$16)&lt;=1E-9*(1+ABS($J$16:$K$16)),EXACT(F2:G2&amp;"",$J$16:$K$16&amp;""))))))=0,"Klopt","Wijkt af")</f>
        <v>Klopt</v>
      </c>
      <c r="K17"/>
    </row>
  </sheetData>
  <mergeCells count="6">
    <mergeCell ref="I1:K2"/>
    <mergeCell ref="I3:K7"/>
    <mergeCell ref="I11:K11"/>
    <mergeCell ref="I13:K13"/>
    <mergeCell ref="I14:K14"/>
    <mergeCell ref="J17:K17"/>
  </mergeCells>
  <conditionalFormatting sqref="J17">
    <cfRule type="expression" dxfId="2" priority="1">
      <formula>J17&lt;&gt;"Klopt"</formula>
    </cfRule>
  </conditionalFormatting>
  <pageMargins left="0.5" right="0.5" top="0.6" bottom="0.6" header="0.3" footer="0.3"/>
  <pageSetup paperSize="9" orientation="landscape" scale="84"/>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7"/>
  <sheetViews>
    <sheetView workbookViewId="0" zoomScale="100">
      <selection activeCell="E2" sqref="E2"/>
    </sheetView>
  </sheetViews>
  <sheetFormatPr defaultRowHeight="15" outlineLevelRow="0" outlineLevelCol="0" x14ac:dyDescent="55"/>
  <cols>
    <col min="1" max="1" width="11" customWidth="1"/>
    <col min="2" max="2" width="13" customWidth="1"/>
    <col min="4" max="4" width="26" customWidth="1"/>
    <col min="5" max="5" width="13" customWidth="1"/>
    <col min="6" max="6" width="3" customWidth="1"/>
    <col min="7" max="7" width="20" customWidth="1"/>
    <col min="8" max="8" width="48" customWidth="1"/>
  </cols>
  <sheetData>
    <row r="1" ht="18" customHeight="1" spans="1:8" x14ac:dyDescent="0.25">
      <c r="A1" s="12" t="s">
        <v>85</v>
      </c>
      <c r="B1" s="11" t="s">
        <v>86</v>
      </c>
      <c r="D1" s="13" t="s">
        <v>87</v>
      </c>
      <c r="E1" s="32">
        <v>40000</v>
      </c>
      <c r="G1" s="14" t="s">
        <v>88</v>
      </c>
      <c r="H1"/>
    </row>
    <row r="2" ht="18" customHeight="1" spans="1:8" x14ac:dyDescent="0.25">
      <c r="A2" s="15" t="s">
        <v>89</v>
      </c>
      <c r="B2" s="17">
        <v>8500</v>
      </c>
      <c r="D2" s="13" t="s">
        <v>90</v>
      </c>
      <c r="E2" s="19" t="str" cm="1">
        <f t="array" ref="E2">_xlfn.LET(
  _xlpm.running, _xlfn.SCAN(0, B2:B9, _xlfn.LAMBDA(_xlpm.total, _xlpm.x, _xlpm.total + _xlpm.x)),
  _xlpm.pos, _xlfn.XMATCH(E1, _xlpm.running, 1),
  INDEX(A2:A9, _xlpm.pos)
)</f>
        <v>25-0287</v>
      </c>
      <c r="G2"/>
      <c r="H2"/>
    </row>
    <row r="3" ht="15" customHeight="1" spans="1:8" x14ac:dyDescent="0.25">
      <c r="A3" s="15" t="s">
        <v>91</v>
      </c>
      <c r="B3" s="17">
        <v>12300</v>
      </c>
      <c r="G3" s="20" t="s">
        <v>92</v>
      </c>
      <c r="H3"/>
    </row>
    <row r="4" ht="15" customHeight="1" spans="1:8" x14ac:dyDescent="0.25">
      <c r="A4" s="15" t="s">
        <v>93</v>
      </c>
      <c r="B4" s="17">
        <v>4800</v>
      </c>
      <c r="G4"/>
      <c r="H4"/>
    </row>
    <row r="5" ht="15" customHeight="1" spans="1:8" x14ac:dyDescent="0.25">
      <c r="A5" s="15" t="s">
        <v>94</v>
      </c>
      <c r="B5" s="17">
        <v>9600</v>
      </c>
      <c r="G5"/>
      <c r="H5"/>
    </row>
    <row r="6" ht="15" customHeight="1" spans="1:8" x14ac:dyDescent="0.25">
      <c r="A6" s="15" t="s">
        <v>95</v>
      </c>
      <c r="B6" s="17">
        <v>11200</v>
      </c>
      <c r="G6"/>
      <c r="H6"/>
    </row>
    <row r="7" ht="15" customHeight="1" spans="1:8" x14ac:dyDescent="0.25">
      <c r="A7" s="15" t="s">
        <v>96</v>
      </c>
      <c r="B7" s="17">
        <v>6400</v>
      </c>
      <c r="G7"/>
      <c r="H7"/>
    </row>
    <row r="8" ht="15" customHeight="1" spans="1:8" x14ac:dyDescent="0.25">
      <c r="A8" s="15" t="s">
        <v>97</v>
      </c>
      <c r="B8" s="17">
        <v>3900</v>
      </c>
      <c r="G8"/>
      <c r="H8"/>
    </row>
    <row r="9" ht="15" customHeight="1" spans="1:2" x14ac:dyDescent="0.25">
      <c r="A9" s="15" t="s">
        <v>98</v>
      </c>
      <c r="B9" s="17">
        <v>7500</v>
      </c>
    </row>
    <row r="10" ht="15" customHeight="1" spans="7:8" x14ac:dyDescent="0.25">
      <c r="G10" s="21" t="s">
        <v>42</v>
      </c>
      <c r="H10" s="22" t="s">
        <v>65</v>
      </c>
    </row>
    <row r="11" ht="15" customHeight="1" spans="7:7" x14ac:dyDescent="0.25">
      <c r="G11" s="21" t="s">
        <v>44</v>
      </c>
    </row>
    <row r="12" ht="15" customHeight="1" spans="7:8" x14ac:dyDescent="0.25">
      <c r="G12" s="23" t="s">
        <v>99</v>
      </c>
      <c r="H12" s="24"/>
    </row>
    <row r="13" ht="15" customHeight="1" spans="7:8" x14ac:dyDescent="0.25">
      <c r="G13" s="24"/>
      <c r="H13" s="24"/>
    </row>
    <row r="14" ht="15" customHeight="1" spans="7:8" x14ac:dyDescent="0.25">
      <c r="G14" s="24"/>
      <c r="H14" s="24"/>
    </row>
    <row r="15" ht="15" customHeight="1" spans="7:8" x14ac:dyDescent="0.25">
      <c r="G15" s="24"/>
      <c r="H15" s="24"/>
    </row>
    <row r="16" ht="15" customHeight="1" spans="7:8" x14ac:dyDescent="0.25">
      <c r="G16" s="24"/>
      <c r="H16" s="24"/>
    </row>
    <row r="17" ht="15" customHeight="1" spans="7:8" x14ac:dyDescent="0.25">
      <c r="G17" s="24"/>
      <c r="H17" s="24"/>
    </row>
    <row r="18" ht="15" customHeight="1" spans="7:7" x14ac:dyDescent="0.25">
      <c r="G18" s="21" t="s">
        <v>46</v>
      </c>
    </row>
    <row r="19" ht="15" customHeight="1" spans="7:8" x14ac:dyDescent="0.25">
      <c r="G19" s="23" t="s">
        <v>100</v>
      </c>
      <c r="H19" s="24"/>
    </row>
    <row r="20" ht="15" customHeight="1" spans="7:8" x14ac:dyDescent="0.25">
      <c r="G20" s="24"/>
      <c r="H20" s="24"/>
    </row>
    <row r="21" ht="15" customHeight="1" spans="7:8" x14ac:dyDescent="0.25">
      <c r="G21" s="24"/>
      <c r="H21" s="24"/>
    </row>
    <row r="22" ht="15" customHeight="1" spans="7:8" x14ac:dyDescent="0.25">
      <c r="G22" s="24"/>
      <c r="H22" s="24"/>
    </row>
    <row r="23" ht="15" customHeight="1" spans="7:8" x14ac:dyDescent="0.25">
      <c r="G23" s="24"/>
      <c r="H23" s="24"/>
    </row>
    <row r="24" ht="15" customHeight="1" spans="7:8" x14ac:dyDescent="0.25">
      <c r="G24" s="25" t="s">
        <v>48</v>
      </c>
      <c r="H24"/>
    </row>
    <row r="25" ht="15" customHeight="1" x14ac:dyDescent="0.25"/>
    <row r="26" ht="15" customHeight="1" spans="7:8" x14ac:dyDescent="0.25">
      <c r="G26" s="21" t="s">
        <v>49</v>
      </c>
      <c r="H26" s="9" t="s">
        <v>95</v>
      </c>
    </row>
    <row r="27" ht="15" customHeight="1" spans="7:8" x14ac:dyDescent="0.25">
      <c r="G27" s="21" t="s">
        <v>22</v>
      </c>
      <c r="H27" s="27" t="str" cm="1">
        <f t="array" ref="H27">IF(IF(ISERROR(E2)+ISERROR($H$26)=2,ERROR.TYPE(E2)=ERROR.TYPE($H$26),IF(ISERROR(E2)+ISERROR($H$26)=1,FALSE,IF(ISNUMBER(E2)*ISNUMBER($H$26)=1,ABS(E2-$H$26)&lt;=1E-9*(1+ABS($H$26)),EXACT(E2&amp;"",$H$26&amp;"")))),"Klopt","Wijkt af")</f>
        <v>Klopt</v>
      </c>
    </row>
  </sheetData>
  <mergeCells count="5">
    <mergeCell ref="G1:H2"/>
    <mergeCell ref="G3:H8"/>
    <mergeCell ref="G12:H17"/>
    <mergeCell ref="G19:H23"/>
    <mergeCell ref="G24:H24"/>
  </mergeCells>
  <conditionalFormatting sqref="H27">
    <cfRule type="expression" dxfId="3" priority="1">
      <formula>H27&lt;&gt;"Klopt"</formula>
    </cfRule>
  </conditionalFormatting>
  <pageMargins left="0.5" right="0.5" top="0.6" bottom="0.6" header="0.3" footer="0.3"/>
  <pageSetup paperSize="9" orientation="landscape" scale="96"/>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X.VERGELIJKEN: Voorbeeldwerkmap van DivZero</dc:title>
  <dc:subject>Zoekt een waarde in een rij of kolom en vertelt met een getal op welke positie die staat, eventueel bij benadering, met jokertekens, met een reguliere expressie of vanaf het eind gezocht.</dc:subject>
  <dc:description/>
  <dc:language>nl-NL</dc:language>
  <cp:keywords/>
  <cp:category/>
  <cp:lastModifiedBy>DivZero</cp:lastModifiedBy>
  <dcterms:created xsi:type="dcterms:W3CDTF">2026-10-23T15:24:10Z</dcterms:created>
  <dcterms:modified xsi:type="dcterms:W3CDTF">2026-10-23T15:24:10Z</dcterms:modified>
</cp:coreProperties>
</file>