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'Beginner'!$A$1:$I$15</definedName>
    <definedName name="_xlnm.Print_Area" localSheetId="2">'Intermediate'!$A$1:$H$16</definedName>
    <definedName name="_xlnm.Print_Area" localSheetId="3">'Advanced'!$A$1:$K$16</definedName>
    <definedName name="_xlnm.Print_Area" localSheetId="4">'Master'!$A$1:$H$25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<sst xmlns="http://schemas.openxmlformats.org/spreadsheetml/2006/main" count="133" uniqueCount="101">
  <si>
    <t>XMATCH</t>
  </si>
  <si>
    <t>DivZero example workbook</t>
  </si>
  <si>
    <t>What it does</t>
  </si>
  <si>
    <t>Finds a value in a row or column and returns its position as a number, with options for nearest matches, wildcards, regular expressions and searching from the end.</t>
  </si>
  <si>
    <t>Formula page</t>
  </si>
  <si>
    <t>https://divzero.app/en/functions/xmatch/</t>
  </si>
  <si>
    <t>The examples in this file</t>
  </si>
  <si>
    <t>Beginner</t>
  </si>
  <si>
    <t>Find an account's position on the trial balance</t>
  </si>
  <si>
    <t>Intermediate</t>
  </si>
  <si>
    <t>Find the first journal line for a relation code</t>
  </si>
  <si>
    <t>Advanced</t>
  </si>
  <si>
    <t>Latest invoice and date per relation before year end</t>
  </si>
  <si>
    <t>Master</t>
  </si>
  <si>
    <t>The entry where cumulative differences reach performance materiality</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</si>
  <si>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</si>
  <si>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</si>
  <si>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</si>
  <si>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</si>
  <si>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</si>
  <si>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</si>
  <si>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</si>
  <si>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</si>
  <si>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</si>
  <si>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</si>
  <si>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</si>
  <si>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(SCAN, LAMBDA)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</si>
  <si>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</si>
  <si>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</si>
  <si>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</si>
  <si>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Account</t>
  </si>
  <si>
    <t>Description</t>
  </si>
  <si>
    <t>Balance</t>
  </si>
  <si>
    <t>Position</t>
  </si>
  <si>
    <t>Beginner: Find an account's position on the trial balance</t>
  </si>
  <si>
    <t>Bank</t>
  </si>
  <si>
    <t>You received the trial balance of Veldhuis Installatie BV as a list, sorted by account number. During the reconciliation you keep asking where a given account sits in that list. You want a cell where you type an account number and see its position, without counting rows by hand.</t>
  </si>
  <si>
    <t>Receivables</t>
  </si>
  <si>
    <t>Payables</t>
  </si>
  <si>
    <t>Payroll costs</t>
  </si>
  <si>
    <t>Premises costs</t>
  </si>
  <si>
    <t>Revenue</t>
  </si>
  <si>
    <t>Formula cell</t>
  </si>
  <si>
    <t>F2</t>
  </si>
  <si>
    <t>Formula (comma separators)</t>
  </si>
  <si>
    <t>=XMATCH(E2, A2:A7)</t>
  </si>
  <si>
    <t>Formula (semicolon separators)</t>
  </si>
  <si>
    <t>=XMATCH(E2; A2:A7)</t>
  </si>
  <si>
    <t>Plain text. The formula in the cell itself follows your Excel's separators.</t>
  </si>
  <si>
    <t>Expected result</t>
  </si>
  <si>
    <t>Export key</t>
  </si>
  <si>
    <t>Amount</t>
  </si>
  <si>
    <t>Relation</t>
  </si>
  <si>
    <t>First row</t>
  </si>
  <si>
    <t>Intermediate: Find the first journal line for a relation code</t>
  </si>
  <si>
    <t>VRK|25-0388|D1002|21%</t>
  </si>
  <si>
    <t>D1001</t>
  </si>
  <si>
    <t>The XAF export of Veldhuis Installatie BV has one text key per journal line, built as journal, entry number, relation and VAT rate, such as VRK|25-0412|D1001|21%. You want to know on which row the first line for a relation code appears, as a starting point for a sample. Some keys were typed in lower case, and you copy the formula down for several relations.</t>
  </si>
  <si>
    <t>INK|25-0102|C2001|21%</t>
  </si>
  <si>
    <t>C2003</t>
  </si>
  <si>
    <t>vrk|25-0412|d1001|21%</t>
  </si>
  <si>
    <t>D1009</t>
  </si>
  <si>
    <t>VRK|25-0431|D1001|9%</t>
  </si>
  <si>
    <t>BNK|25-0517|C2003|0%</t>
  </si>
  <si>
    <t>MEM|25-0520|D1003|21%</t>
  </si>
  <si>
    <t>E2</t>
  </si>
  <si>
    <t>=XMATCH("*" &amp; D2 &amp; "*", $A$2:$A$7, 2)</t>
  </si>
  <si>
    <t>=XMATCH("*" &amp; D2 &amp; "*"; $A$2:$A$7; 2)</t>
  </si>
  <si>
    <t>Date</t>
  </si>
  <si>
    <t>Invoice no.</t>
  </si>
  <si>
    <t>D1002</t>
  </si>
  <si>
    <t>Advanced: Latest invoice and date per relation before year end</t>
  </si>
  <si>
    <t>25-0301</t>
  </si>
  <si>
    <t>Last invoice</t>
  </si>
  <si>
    <t>25-0377</t>
  </si>
  <si>
    <t>For the cut-off test you have the sales journal of Veldhuis Installatie BV for the last quarter of 2025, oldest line at the top. You type a customer code and want the date and invoice number of its last invoice before 31 December 2025. The same customer appears several times, so the search has to start from the bottom.</t>
  </si>
  <si>
    <t>25-0318</t>
  </si>
  <si>
    <t>25-0342</t>
  </si>
  <si>
    <t>D1003</t>
  </si>
  <si>
    <t>25-0359</t>
  </si>
  <si>
    <t>25-0391</t>
  </si>
  <si>
    <t>25-0410</t>
  </si>
  <si>
    <t>F2:G2</t>
  </si>
  <si>
    <t>=INDEX(A2:C8, XMATCH(F1, B2:B8, 0, -1), {1,3})</t>
  </si>
  <si>
    <t>=INDEX(A2:C8; XMATCH(F1; B2:B8; 0; -1); {1\3})</t>
  </si>
  <si>
    <t>Entry no.</t>
  </si>
  <si>
    <t>Difference</t>
  </si>
  <si>
    <t>Performance materiality</t>
  </si>
  <si>
    <t>Master: The entry where cumulative differences reach performance materiality</t>
  </si>
  <si>
    <t>25-0108</t>
  </si>
  <si>
    <t>Reached at entry</t>
  </si>
  <si>
    <t>25-0155</t>
  </si>
  <si>
    <t>During the receivables work you list the differences found per journal entry for Veldhuis Installatie BV, all as overstatements in euros. You want to know at which entry the running total first reaches performance materiality, without a helper column in the working paper. The formula must keep working when the threshold in E1 changes.</t>
  </si>
  <si>
    <t>25-0201</t>
  </si>
  <si>
    <t>25-0233</t>
  </si>
  <si>
    <t>25-0287</t>
  </si>
  <si>
    <t>25-0310</t>
  </si>
  <si>
    <t>25-0344</t>
  </si>
  <si>
    <t>25-0371</t>
  </si>
  <si>
    <t xml:space="preserve">=LET(
  running, SCAN(0, B2:B9, LAMBDA(total, x, total + x)),
  pos, XMATCH(E1, running, 1),
  INDEX(A2:A9, pos)
)</t>
  </si>
  <si>
    <t xml:space="preserve">=LET(
  running; SCAN(0; B2:B9; LAMBDA(total; x; total + x));
  pos; XMATCH(E1; running; 1);
  INDEX(A2:A9; pos)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</si>
</sst>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5" fontId="4" fillId="0" borderId="1" xfId="0" applyNumberFormat="1" applyFont="1" applyBorder="1"/>
    <xf numFmtId="165" fontId="4" fillId="3" borderId="2" xfId="0" applyNumberFormat="1" applyFont="1" applyFill="1" applyBorder="1"/>
    <xf numFmtId="0" fontId="4" fillId="3" borderId="1" xfId="0" applyFont="1" applyFill="1" applyBorder="1"/>
    <xf numFmtId="165" fontId="4" fillId="4" borderId="1" xfId="0" applyNumberFormat="1" applyFont="1" applyFill="1" applyBorder="1" applyAlignment="1">
      <alignment horizontal="right" vertical="top" indent="1"/>
    </xf>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xmat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5"/>
  <sheetViews>
    <sheetView workbookViewId="0" zoomScale="100">
      <selection activeCell="F2" sqref="F2"/>
    </sheetView>
  </sheetViews>
  <sheetFormatPr defaultRowHeight="15" outlineLevelRow="0" outlineLevelCol="0" x14ac:dyDescent="55"/>
  <cols>
    <col min="1" max="1" width="10" customWidth="1"/>
    <col min="2" max="2" width="16" customWidth="1"/>
    <col min="3" max="3" width="17" customWidth="1"/>
    <col min="5" max="6" width="10" customWidth="1"/>
    <col min="7" max="7" width="3" customWidth="1"/>
    <col min="8" max="8" width="20" customWidth="1"/>
    <col min="9" max="9" width="48" customWidth="1"/>
  </cols>
  <sheetData>
    <row r="1" ht="21" customHeight="1" spans="1:9" x14ac:dyDescent="0.25">
      <c r="A1" s="11" t="s">
        <v>30</v>
      </c>
      <c r="B1" s="12" t="s">
        <v>31</v>
      </c>
      <c r="C1" s="11" t="s">
        <v>32</v>
      </c>
      <c r="E1" s="13" t="s">
        <v>30</v>
      </c>
      <c r="F1" s="13" t="s">
        <v>33</v>
      </c>
      <c r="H1" s="14" t="s">
        <v>34</v>
      </c>
      <c r="I1"/>
    </row>
    <row r="2" ht="15" customHeight="1" spans="1:9" x14ac:dyDescent="0.25">
      <c r="A2" s="15">
        <v>1100</v>
      </c>
      <c r="B2" s="16" t="s">
        <v>35</v>
      </c>
      <c r="C2" s="17">
        <v>84250</v>
      </c>
      <c r="E2" s="18">
        <v>4500</v>
      </c>
      <c r="F2" s="19" cm="1">
        <f t="array" ref="F2">_xlfn.XMATCH(E2, A2:A7)</f>
        <v>5</v>
      </c>
      <c r="H2" s="20" t="s">
        <v>36</v>
      </c>
      <c r="I2"/>
    </row>
    <row r="3" ht="15" customHeight="1" spans="1:9" x14ac:dyDescent="0.25">
      <c r="A3" s="15">
        <v>1300</v>
      </c>
      <c r="B3" s="16" t="s">
        <v>37</v>
      </c>
      <c r="C3" s="17">
        <v>312400</v>
      </c>
      <c r="H3"/>
      <c r="I3"/>
    </row>
    <row r="4" ht="15" customHeight="1" spans="1:9" x14ac:dyDescent="0.25">
      <c r="A4" s="15">
        <v>1600</v>
      </c>
      <c r="B4" s="16" t="s">
        <v>38</v>
      </c>
      <c r="C4" s="17">
        <v>-156800</v>
      </c>
      <c r="H4"/>
      <c r="I4"/>
    </row>
    <row r="5" ht="15" customHeight="1" spans="1:9" x14ac:dyDescent="0.25">
      <c r="A5" s="15">
        <v>4000</v>
      </c>
      <c r="B5" s="16" t="s">
        <v>39</v>
      </c>
      <c r="C5" s="17">
        <v>428500</v>
      </c>
      <c r="H5"/>
      <c r="I5"/>
    </row>
    <row r="6" ht="15" customHeight="1" spans="1:3" x14ac:dyDescent="0.25">
      <c r="A6" s="15">
        <v>4500</v>
      </c>
      <c r="B6" s="16" t="s">
        <v>40</v>
      </c>
      <c r="C6" s="17">
        <v>96300</v>
      </c>
    </row>
    <row r="7" ht="15" customHeight="1" spans="1:9" x14ac:dyDescent="0.25">
      <c r="A7" s="15">
        <v>8000</v>
      </c>
      <c r="B7" s="16" t="s">
        <v>41</v>
      </c>
      <c r="C7" s="17">
        <v>-1245000</v>
      </c>
      <c r="H7" s="21" t="s">
        <v>42</v>
      </c>
      <c r="I7" s="22" t="s">
        <v>43</v>
      </c>
    </row>
    <row r="8" ht="15" customHeight="1" spans="8:8" x14ac:dyDescent="0.25">
      <c r="H8" s="21" t="s">
        <v>44</v>
      </c>
    </row>
    <row r="9" ht="15" customHeight="1" spans="8:9" x14ac:dyDescent="0.25">
      <c r="H9" s="23" t="s">
        <v>45</v>
      </c>
      <c r="I9" s="24"/>
    </row>
    <row r="10" ht="15" customHeight="1" spans="8:8" x14ac:dyDescent="0.25">
      <c r="H10" s="21" t="s">
        <v>46</v>
      </c>
    </row>
    <row r="11" ht="15" customHeight="1" spans="8:9" x14ac:dyDescent="0.25">
      <c r="H11" s="23" t="s">
        <v>47</v>
      </c>
      <c r="I11" s="24"/>
    </row>
    <row r="12" ht="15" customHeight="1" spans="8:9" x14ac:dyDescent="0.25">
      <c r="H12" s="25" t="s">
        <v>48</v>
      </c>
      <c r="I12"/>
    </row>
    <row r="13" ht="15" customHeight="1" x14ac:dyDescent="0.25"/>
    <row r="14" ht="15" customHeight="1" spans="8:9" x14ac:dyDescent="0.25">
      <c r="H14" s="21" t="s">
        <v>49</v>
      </c>
      <c r="I14" s="26">
        <v>5</v>
      </c>
    </row>
    <row r="15" ht="15" customHeight="1" spans="8:9" x14ac:dyDescent="0.25">
      <c r="H15" s="21" t="s">
        <v>22</v>
      </c>
      <c r="I15" s="27" t="str" cm="1">
        <f t="array" ref="I15">IF(IF(ISERROR(F2)+ISERROR($I$14)=2,ERROR.TYPE(F2)=ERROR.TYPE($I$14),IF(ISERROR(F2)+ISERROR($I$14)=1,FALSE,IF(ISNUMBER(F2)*ISNUMBER($I$14)=1,ABS(F2-$I$14)&lt;=1E-9*(1+ABS($I$14)),EXACT(F2&amp;"",$I$14&amp;"")))),"OK","Differs")</f>
        <v>OK</v>
      </c>
    </row>
  </sheetData>
  <mergeCells count="5">
    <mergeCell ref="H1:I1"/>
    <mergeCell ref="H2:I5"/>
    <mergeCell ref="H9:I9"/>
    <mergeCell ref="H11:I11"/>
    <mergeCell ref="H12:I12"/>
  </mergeCells>
  <conditionalFormatting sqref="I15">
    <cfRule type="expression" dxfId="0" priority="1">
      <formula>I15&lt;&gt;"OK"</formula>
    </cfRule>
  </conditionalFormatting>
  <pageMargins left="0.5" right="0.5" top="0.6" bottom="0.6" header="0.3" footer="0.3"/>
  <pageSetup paperSize="9" orientation="landscape" scale="95"/>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23" customWidth="1"/>
    <col min="2" max="2" width="12" customWidth="1"/>
    <col min="4" max="4" width="10" customWidth="1"/>
    <col min="5" max="5" width="11" customWidth="1"/>
    <col min="6" max="6" width="3" customWidth="1"/>
    <col min="7" max="7" width="20" customWidth="1"/>
    <col min="8" max="8" width="48" customWidth="1"/>
  </cols>
  <sheetData>
    <row r="1" ht="21" customHeight="1" spans="1:8" x14ac:dyDescent="0.25">
      <c r="A1" s="12" t="s">
        <v>50</v>
      </c>
      <c r="B1" s="11" t="s">
        <v>51</v>
      </c>
      <c r="D1" s="13" t="s">
        <v>52</v>
      </c>
      <c r="E1" s="13" t="s">
        <v>53</v>
      </c>
      <c r="G1" s="14" t="s">
        <v>54</v>
      </c>
      <c r="H1"/>
    </row>
    <row r="2" ht="15" customHeight="1" spans="1:8" x14ac:dyDescent="0.25">
      <c r="A2" s="15" t="s">
        <v>55</v>
      </c>
      <c r="B2" s="17">
        <v>4235</v>
      </c>
      <c r="D2" s="18" t="s">
        <v>56</v>
      </c>
      <c r="E2" s="19" cm="1">
        <f t="array" ref="E2">_xlfn.XMATCH("*" &amp; D2 &amp; "*", $A$2:$A$7, 2)</f>
        <v>3</v>
      </c>
      <c r="G2" s="20" t="s">
        <v>57</v>
      </c>
      <c r="H2"/>
    </row>
    <row r="3" ht="15" customHeight="1" spans="1:8" x14ac:dyDescent="0.25">
      <c r="A3" s="15" t="s">
        <v>58</v>
      </c>
      <c r="B3" s="17">
        <v>1815</v>
      </c>
      <c r="D3" s="13" t="s">
        <v>59</v>
      </c>
      <c r="G3"/>
      <c r="H3"/>
    </row>
    <row r="4" ht="15" customHeight="1" spans="1:8" x14ac:dyDescent="0.25">
      <c r="A4" s="15" t="s">
        <v>60</v>
      </c>
      <c r="B4" s="17">
        <v>2420</v>
      </c>
      <c r="D4" s="13" t="s">
        <v>61</v>
      </c>
      <c r="G4"/>
      <c r="H4"/>
    </row>
    <row r="5" ht="15" customHeight="1" spans="1:8" x14ac:dyDescent="0.25">
      <c r="A5" s="15" t="s">
        <v>62</v>
      </c>
      <c r="B5" s="17">
        <v>654.5</v>
      </c>
      <c r="G5"/>
      <c r="H5"/>
    </row>
    <row r="6" ht="15" customHeight="1" spans="1:8" x14ac:dyDescent="0.25">
      <c r="A6" s="15" t="s">
        <v>63</v>
      </c>
      <c r="B6" s="17">
        <v>3000</v>
      </c>
      <c r="G6"/>
      <c r="H6"/>
    </row>
    <row r="7" ht="15" customHeight="1" spans="1:2" x14ac:dyDescent="0.25">
      <c r="A7" s="15" t="s">
        <v>64</v>
      </c>
      <c r="B7" s="17">
        <v>980</v>
      </c>
    </row>
    <row r="8" ht="15" customHeight="1" spans="7:8" x14ac:dyDescent="0.25">
      <c r="G8" s="21" t="s">
        <v>42</v>
      </c>
      <c r="H8" s="22" t="s">
        <v>65</v>
      </c>
    </row>
    <row r="9" ht="15" customHeight="1" spans="7:7" x14ac:dyDescent="0.25">
      <c r="G9" s="21" t="s">
        <v>44</v>
      </c>
    </row>
    <row r="10" ht="15" customHeight="1" spans="7:8" x14ac:dyDescent="0.25">
      <c r="G10" s="23" t="s">
        <v>66</v>
      </c>
      <c r="H10" s="24"/>
    </row>
    <row r="11" ht="15" customHeight="1" spans="7:7" x14ac:dyDescent="0.25">
      <c r="G11" s="21" t="s">
        <v>46</v>
      </c>
    </row>
    <row r="12" ht="15" customHeight="1" spans="7:8" x14ac:dyDescent="0.25">
      <c r="G12" s="23" t="s">
        <v>67</v>
      </c>
      <c r="H12" s="24"/>
    </row>
    <row r="13" ht="15" customHeight="1" spans="7:8" x14ac:dyDescent="0.25">
      <c r="G13" s="25" t="s">
        <v>48</v>
      </c>
      <c r="H13"/>
    </row>
    <row r="14" ht="15" customHeight="1" x14ac:dyDescent="0.25"/>
    <row r="15" ht="15" customHeight="1" spans="7:8" x14ac:dyDescent="0.25">
      <c r="G15" s="21" t="s">
        <v>49</v>
      </c>
      <c r="H15" s="26">
        <v>3</v>
      </c>
    </row>
    <row r="16" ht="15" customHeight="1" spans="7:8" x14ac:dyDescent="0.25">
      <c r="G16" s="21" t="s">
        <v>22</v>
      </c>
      <c r="H16" s="27" t="str" cm="1">
        <f t="array" ref="H16">IF(IF(ISERROR(E2)+ISERROR($H$15)=2,ERROR.TYPE(E2)=ERROR.TYPE($H$15),IF(ISERROR(E2)+ISERROR($H$15)=1,FALSE,IF(ISNUMBER(E2)*ISNUMBER($H$15)=1,ABS(E2-$H$15)&lt;=1E-9*(1+ABS($H$15)),EXACT(E2&amp;"",$H$15&amp;"")))),"OK","Differs")</f>
        <v>OK</v>
      </c>
    </row>
  </sheetData>
  <mergeCells count="5">
    <mergeCell ref="G1:H1"/>
    <mergeCell ref="G2:H6"/>
    <mergeCell ref="G10:H10"/>
    <mergeCell ref="G12:H12"/>
    <mergeCell ref="G13:H13"/>
  </mergeCells>
  <conditionalFormatting sqref="H16">
    <cfRule type="expression" dxfId="1" priority="1">
      <formula>H16&lt;&gt;"OK"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K16"/>
  <sheetViews>
    <sheetView workbookViewId="0" zoomScale="100">
      <selection activeCell="F2" sqref="F2"/>
    </sheetView>
  </sheetViews>
  <sheetFormatPr defaultRowHeight="15" outlineLevelRow="0" outlineLevelCol="0" x14ac:dyDescent="55"/>
  <cols>
    <col min="1" max="1" width="14" customWidth="1"/>
    <col min="2" max="2" width="11" customWidth="1"/>
    <col min="3" max="3" width="14" customWidth="1"/>
    <col min="5" max="6" width="14" customWidth="1"/>
    <col min="7" max="7" width="10" customWidth="1"/>
    <col min="8" max="8" width="3" customWidth="1"/>
    <col min="9" max="9" width="20" customWidth="1"/>
    <col min="10" max="10" width="26" customWidth="1"/>
    <col min="11" max="11" width="23" customWidth="1"/>
  </cols>
  <sheetData>
    <row r="1" ht="21" customHeight="1" spans="1:11" x14ac:dyDescent="0.25">
      <c r="A1" s="12" t="s">
        <v>68</v>
      </c>
      <c r="B1" s="12" t="s">
        <v>52</v>
      </c>
      <c r="C1" s="12" t="s">
        <v>69</v>
      </c>
      <c r="E1" s="13" t="s">
        <v>52</v>
      </c>
      <c r="F1" s="18" t="s">
        <v>70</v>
      </c>
      <c r="I1" s="14" t="s">
        <v>71</v>
      </c>
      <c r="J1"/>
      <c r="K1"/>
    </row>
    <row r="2" ht="15" customHeight="1" spans="1:11" x14ac:dyDescent="0.25">
      <c r="A2" s="28">
        <v>45936</v>
      </c>
      <c r="B2" s="15" t="s">
        <v>56</v>
      </c>
      <c r="C2" s="15" t="s">
        <v>72</v>
      </c>
      <c r="E2" s="13" t="s">
        <v>73</v>
      </c>
      <c r="F2" s="29" cm="1">
        <f t="array" ref="F2:G2">INDEX(A2:C8, _xlfn.XMATCH(F1, B2:B8, 0, -1), {1,3})</f>
        <v>45993</v>
      </c>
      <c r="G2" s="30" t="s">
        <v>74</v>
      </c>
      <c r="I2" s="20" t="s">
        <v>75</v>
      </c>
      <c r="J2"/>
      <c r="K2"/>
    </row>
    <row r="3" ht="15" customHeight="1" spans="1:11" x14ac:dyDescent="0.25">
      <c r="A3" s="28">
        <v>45951</v>
      </c>
      <c r="B3" s="15" t="s">
        <v>70</v>
      </c>
      <c r="C3" s="15" t="s">
        <v>76</v>
      </c>
      <c r="I3"/>
      <c r="J3"/>
      <c r="K3"/>
    </row>
    <row r="4" ht="15" customHeight="1" spans="1:11" x14ac:dyDescent="0.25">
      <c r="A4" s="28">
        <v>45965</v>
      </c>
      <c r="B4" s="15" t="s">
        <v>56</v>
      </c>
      <c r="C4" s="15" t="s">
        <v>77</v>
      </c>
      <c r="I4"/>
      <c r="J4"/>
      <c r="K4"/>
    </row>
    <row r="5" ht="15" customHeight="1" spans="1:11" x14ac:dyDescent="0.25">
      <c r="A5" s="28">
        <v>45979</v>
      </c>
      <c r="B5" s="15" t="s">
        <v>78</v>
      </c>
      <c r="C5" s="15" t="s">
        <v>79</v>
      </c>
      <c r="I5"/>
      <c r="J5"/>
      <c r="K5"/>
    </row>
    <row r="6" ht="15" customHeight="1" spans="1:11" x14ac:dyDescent="0.25">
      <c r="A6" s="28">
        <v>45993</v>
      </c>
      <c r="B6" s="15" t="s">
        <v>70</v>
      </c>
      <c r="C6" s="15" t="s">
        <v>74</v>
      </c>
      <c r="I6"/>
      <c r="J6"/>
      <c r="K6"/>
    </row>
    <row r="7" ht="15" customHeight="1" spans="1:3" x14ac:dyDescent="0.25">
      <c r="A7" s="28">
        <v>46006</v>
      </c>
      <c r="B7" s="15" t="s">
        <v>56</v>
      </c>
      <c r="C7" s="15" t="s">
        <v>80</v>
      </c>
    </row>
    <row r="8" ht="15" customHeight="1" spans="1:10" x14ac:dyDescent="0.25">
      <c r="A8" s="28">
        <v>46020</v>
      </c>
      <c r="B8" s="15" t="s">
        <v>78</v>
      </c>
      <c r="C8" s="15" t="s">
        <v>81</v>
      </c>
      <c r="I8" s="21" t="s">
        <v>42</v>
      </c>
      <c r="J8" s="22" t="s">
        <v>82</v>
      </c>
    </row>
    <row r="9" ht="15" customHeight="1" spans="9:9" x14ac:dyDescent="0.25">
      <c r="I9" s="21" t="s">
        <v>44</v>
      </c>
    </row>
    <row r="10" ht="15" customHeight="1" spans="9:11" x14ac:dyDescent="0.25">
      <c r="I10" s="23" t="s">
        <v>83</v>
      </c>
      <c r="J10" s="24"/>
      <c r="K10" s="24"/>
    </row>
    <row r="11" ht="15" customHeight="1" spans="9:9" x14ac:dyDescent="0.25">
      <c r="I11" s="21" t="s">
        <v>46</v>
      </c>
    </row>
    <row r="12" ht="15" customHeight="1" spans="9:11" x14ac:dyDescent="0.25">
      <c r="I12" s="23" t="s">
        <v>84</v>
      </c>
      <c r="J12" s="24"/>
      <c r="K12" s="24"/>
    </row>
    <row r="13" ht="15" customHeight="1" spans="9:11" x14ac:dyDescent="0.25">
      <c r="I13" s="25" t="s">
        <v>48</v>
      </c>
      <c r="J13"/>
      <c r="K13"/>
    </row>
    <row r="14" ht="15" customHeight="1" x14ac:dyDescent="0.25"/>
    <row r="15" ht="15" customHeight="1" spans="9:11" x14ac:dyDescent="0.25">
      <c r="I15" s="21" t="s">
        <v>49</v>
      </c>
      <c r="J15" s="31">
        <v>45993</v>
      </c>
      <c r="K15" s="9" t="s">
        <v>74</v>
      </c>
    </row>
    <row r="16" ht="15" customHeight="1" spans="9:11" x14ac:dyDescent="0.25">
      <c r="I16" s="21" t="s">
        <v>22</v>
      </c>
      <c r="J16" s="27" t="str" cm="1">
        <f t="array" ref="J16">IF(SUMPRODUCT(--NOT(IF(ISERROR(F2:G2)+ISERROR($J$15:$K$15)=2,ERROR.TYPE(F2:G2)=ERROR.TYPE($J$15:$K$15),IF(ISERROR(F2:G2)+ISERROR($J$15:$K$15)=1,FALSE,IF(ISNUMBER(F2:G2)*ISNUMBER($J$15:$K$15)=1,ABS(F2:G2-$J$15:$K$15)&lt;=1E-9*(1+ABS($J$15:$K$15)),EXACT(F2:G2&amp;"",$J$15:$K$15&amp;""))))))=0,"OK","Differs")</f>
        <v>OK</v>
      </c>
      <c r="K16"/>
    </row>
  </sheetData>
  <mergeCells count="6">
    <mergeCell ref="I1:K1"/>
    <mergeCell ref="I2:K6"/>
    <mergeCell ref="I10:K10"/>
    <mergeCell ref="I12:K12"/>
    <mergeCell ref="I13:K13"/>
    <mergeCell ref="J16:K16"/>
  </mergeCells>
  <conditionalFormatting sqref="J16">
    <cfRule type="expression" dxfId="2" priority="1">
      <formula>J16&lt;&gt;"OK"</formula>
    </cfRule>
  </conditionalFormatting>
  <pageMargins left="0.5" right="0.5" top="0.6" bottom="0.6" header="0.3" footer="0.3"/>
  <pageSetup paperSize="9" orientation="landscape" scale="86"/>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5"/>
  <sheetViews>
    <sheetView workbookViewId="0" zoomScale="100">
      <selection activeCell="E2" sqref="E2"/>
    </sheetView>
  </sheetViews>
  <sheetFormatPr defaultRowHeight="15" outlineLevelRow="0" outlineLevelCol="0" x14ac:dyDescent="55"/>
  <cols>
    <col min="1" max="1" width="12" customWidth="1"/>
    <col min="2" max="2" width="13" customWidth="1"/>
    <col min="4" max="4" width="25" customWidth="1"/>
    <col min="5" max="5" width="13" customWidth="1"/>
    <col min="6" max="6" width="3" customWidth="1"/>
    <col min="7" max="7" width="20" customWidth="1"/>
    <col min="8" max="8" width="48" customWidth="1"/>
  </cols>
  <sheetData>
    <row r="1" ht="18" customHeight="1" spans="1:8" x14ac:dyDescent="0.25">
      <c r="A1" s="12" t="s">
        <v>85</v>
      </c>
      <c r="B1" s="11" t="s">
        <v>86</v>
      </c>
      <c r="D1" s="13" t="s">
        <v>87</v>
      </c>
      <c r="E1" s="32">
        <v>40000</v>
      </c>
      <c r="G1" s="14" t="s">
        <v>88</v>
      </c>
      <c r="H1"/>
    </row>
    <row r="2" ht="18" customHeight="1" spans="1:8" x14ac:dyDescent="0.25">
      <c r="A2" s="15" t="s">
        <v>89</v>
      </c>
      <c r="B2" s="17">
        <v>8500</v>
      </c>
      <c r="D2" s="13" t="s">
        <v>90</v>
      </c>
      <c r="E2" s="19" t="str" cm="1">
        <f t="array" ref="E2">_xlfn.LET(
  _xlpm.running, _xlfn.SCAN(0, B2:B9, _xlfn.LAMBDA(_xlpm.total, _xlpm.x, _xlpm.total + _xlpm.x)),
  _xlpm.pos, _xlfn.XMATCH(E1, _xlpm.running, 1),
  INDEX(A2:A9, _xlpm.pos)
)</f>
        <v>25-0287</v>
      </c>
      <c r="G2"/>
      <c r="H2"/>
    </row>
    <row r="3" ht="15" customHeight="1" spans="1:8" x14ac:dyDescent="0.25">
      <c r="A3" s="15" t="s">
        <v>91</v>
      </c>
      <c r="B3" s="17">
        <v>12300</v>
      </c>
      <c r="G3" s="20" t="s">
        <v>92</v>
      </c>
      <c r="H3"/>
    </row>
    <row r="4" ht="15" customHeight="1" spans="1:8" x14ac:dyDescent="0.25">
      <c r="A4" s="15" t="s">
        <v>93</v>
      </c>
      <c r="B4" s="17">
        <v>4800</v>
      </c>
      <c r="G4"/>
      <c r="H4"/>
    </row>
    <row r="5" ht="15" customHeight="1" spans="1:8" x14ac:dyDescent="0.25">
      <c r="A5" s="15" t="s">
        <v>94</v>
      </c>
      <c r="B5" s="17">
        <v>9600</v>
      </c>
      <c r="G5"/>
      <c r="H5"/>
    </row>
    <row r="6" ht="15" customHeight="1" spans="1:8" x14ac:dyDescent="0.25">
      <c r="A6" s="15" t="s">
        <v>95</v>
      </c>
      <c r="B6" s="17">
        <v>11200</v>
      </c>
      <c r="G6"/>
      <c r="H6"/>
    </row>
    <row r="7" ht="15" customHeight="1" spans="1:8" x14ac:dyDescent="0.25">
      <c r="A7" s="15" t="s">
        <v>96</v>
      </c>
      <c r="B7" s="17">
        <v>6400</v>
      </c>
      <c r="G7"/>
      <c r="H7"/>
    </row>
    <row r="8" ht="15" customHeight="1" spans="1:2" x14ac:dyDescent="0.25">
      <c r="A8" s="15" t="s">
        <v>97</v>
      </c>
      <c r="B8" s="17">
        <v>3900</v>
      </c>
    </row>
    <row r="9" ht="15" customHeight="1" spans="1:8" x14ac:dyDescent="0.25">
      <c r="A9" s="15" t="s">
        <v>98</v>
      </c>
      <c r="B9" s="17">
        <v>7500</v>
      </c>
      <c r="G9" s="21" t="s">
        <v>42</v>
      </c>
      <c r="H9" s="22" t="s">
        <v>65</v>
      </c>
    </row>
    <row r="10" ht="15" customHeight="1" spans="7:7" x14ac:dyDescent="0.25">
      <c r="G10" s="21" t="s">
        <v>44</v>
      </c>
    </row>
    <row r="11" ht="15" customHeight="1" spans="7:8" x14ac:dyDescent="0.25">
      <c r="G11" s="23" t="s">
        <v>99</v>
      </c>
      <c r="H11" s="24"/>
    </row>
    <row r="12" ht="15" customHeight="1" spans="7:8" x14ac:dyDescent="0.25">
      <c r="G12" s="24"/>
      <c r="H12" s="24"/>
    </row>
    <row r="13" ht="15" customHeight="1" spans="7:8" x14ac:dyDescent="0.25">
      <c r="G13" s="24"/>
      <c r="H13" s="24"/>
    </row>
    <row r="14" ht="15" customHeight="1" spans="7:8" x14ac:dyDescent="0.25">
      <c r="G14" s="24"/>
      <c r="H14" s="24"/>
    </row>
    <row r="15" ht="15" customHeight="1" spans="7:8" x14ac:dyDescent="0.25">
      <c r="G15" s="24"/>
      <c r="H15" s="24"/>
    </row>
    <row r="16" ht="15" customHeight="1" spans="7:7" x14ac:dyDescent="0.25">
      <c r="G16" s="21" t="s">
        <v>46</v>
      </c>
    </row>
    <row r="17" ht="15" customHeight="1" spans="7:8" x14ac:dyDescent="0.25">
      <c r="G17" s="23" t="s">
        <v>100</v>
      </c>
      <c r="H17" s="24"/>
    </row>
    <row r="18" ht="15" customHeight="1" spans="7:8" x14ac:dyDescent="0.25">
      <c r="G18" s="24"/>
      <c r="H18" s="24"/>
    </row>
    <row r="19" ht="15" customHeight="1" spans="7:8" x14ac:dyDescent="0.25">
      <c r="G19" s="24"/>
      <c r="H19" s="24"/>
    </row>
    <row r="20" ht="15" customHeight="1" spans="7:8" x14ac:dyDescent="0.25">
      <c r="G20" s="24"/>
      <c r="H20" s="24"/>
    </row>
    <row r="21" ht="15" customHeight="1" spans="7:8" x14ac:dyDescent="0.25">
      <c r="G21" s="24"/>
      <c r="H21" s="24"/>
    </row>
    <row r="22" ht="15" customHeight="1" spans="7:8" x14ac:dyDescent="0.25">
      <c r="G22" s="25" t="s">
        <v>48</v>
      </c>
      <c r="H22"/>
    </row>
    <row r="23" ht="15" customHeight="1" x14ac:dyDescent="0.25"/>
    <row r="24" ht="15" customHeight="1" spans="7:8" x14ac:dyDescent="0.25">
      <c r="G24" s="21" t="s">
        <v>49</v>
      </c>
      <c r="H24" s="9" t="s">
        <v>95</v>
      </c>
    </row>
    <row r="25" ht="15" customHeight="1" spans="7:8" x14ac:dyDescent="0.25">
      <c r="G25" s="21" t="s">
        <v>22</v>
      </c>
      <c r="H25" s="27" t="str" cm="1">
        <f t="array" ref="H25">IF(IF(ISERROR(E2)+ISERROR($H$24)=2,ERROR.TYPE(E2)=ERROR.TYPE($H$24),IF(ISERROR(E2)+ISERROR($H$24)=1,FALSE,IF(ISNUMBER(E2)*ISNUMBER($H$24)=1,ABS(E2-$H$24)&lt;=1E-9*(1+ABS($H$24)),EXACT(E2&amp;"",$H$24&amp;"")))),"OK","Differs")</f>
        <v>OK</v>
      </c>
    </row>
  </sheetData>
  <mergeCells count="5">
    <mergeCell ref="G1:H2"/>
    <mergeCell ref="G3:H7"/>
    <mergeCell ref="G11:H15"/>
    <mergeCell ref="G17:H21"/>
    <mergeCell ref="G22:H22"/>
  </mergeCells>
  <conditionalFormatting sqref="H25">
    <cfRule type="expression" dxfId="3" priority="1">
      <formula>H25&lt;&gt;"OK"</formula>
    </cfRule>
  </conditionalFormatting>
  <pageMargins left="0.5" right="0.5" top="0.6" bottom="0.6" header="0.3" footer="0.3"/>
  <pageSetup paperSize="9" orientation="landscape" scale="96"/>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XMATCH: DivZero example workbook</dc:title>
  <dc:subject>Finds a value in a row or column and returns its position as a number, with options for nearest matches, wildcards, regular expressions and searching from the end.</dc:subject>
  <dc:description/>
  <dc:language>en-US</dc:language>
  <cp:keywords/>
  <cp:category/>
  <cp:lastModifiedBy>DivZero</cp:lastModifiedBy>
  <dcterms:created xsi:type="dcterms:W3CDTF">2026-10-23T15:24:09Z</dcterms:created>
  <dcterms:modified xsi:type="dcterms:W3CDTF">2026-10-23T15:24:09Z</dcterms:modified>
</cp:coreProperties>
</file>