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'Beginner'!$A$1:$G$18</definedName>
    <definedName name="_xlnm.Print_Area" localSheetId="2">'Halfgevorderd'!$A$1:$M$21</definedName>
    <definedName name="_xlnm.Print_Area" localSheetId="3">'Gevorderd'!$A$1:$L$18</definedName>
    <definedName name="_xlnm.Print_Area" localSheetId="4">'Expert'!$A$1:$J$24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<sst xmlns="http://schemas.openxmlformats.org/spreadsheetml/2006/main" count="133" uniqueCount="108">
  <si>
    <t>WERKDAG (Engels: WORKDAY)</t>
  </si>
  <si>
    <t>Voorbeeldwerkmap van DivZero</t>
  </si>
  <si>
    <t>Wat ze doet</t>
  </si>
  <si>
    <t>Geeft de datum die een aantal werkdagen na of vóór een begindatum ligt, waarbij weekenden en de feestdagen die je opgeeft worden overgeslagen.</t>
  </si>
  <si>
    <t>Pagina op de site</t>
  </si>
  <si>
    <t>https://divzero.app/nl/functies/werkdag/</t>
  </si>
  <si>
    <t>De voorbeelden in dit bestand</t>
  </si>
  <si>
    <t>Beginner</t>
  </si>
  <si>
    <t>Vervaldatums van inkoopfacturen, 10 werkdagen</t>
  </si>
  <si>
    <t>Halfgevorderd</t>
  </si>
  <si>
    <t>Vervaldatums van verkoopfacturen rond Nederlandse feestdagen</t>
  </si>
  <si>
    <t>Gevorderd</t>
  </si>
  <si>
    <t>Begin van de laatste 5 werkdagen van elke maand</t>
  </si>
  <si>
    <t>Expert</t>
  </si>
  <si>
    <t>Hersteltermijnen voor een servicebalie die zondag en maandag dicht is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</si>
  <si>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</si>
  <si>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</si>
  <si>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</si>
  <si>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</si>
  <si>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</si>
  <si>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</si>
  <si>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</si>
  <si>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</si>
  <si>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</si>
  <si>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</si>
  <si>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</si>
  <si>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(WERKDAG.INTL) vraagt Excel 2010 of nieuwer. Microsoft 365 heeft haar altijd.</t>
  </si>
  <si>
    <t>Elke formule hier geeft één waarde terug en werkt dus als een gewone formule.</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</si>
  <si>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</si>
  <si>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</si>
  <si>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t>
  </si>
  <si>
    <t>Leverancier</t>
  </si>
  <si>
    <t>Factuurdatum</t>
  </si>
  <si>
    <t>Vervaldatum</t>
  </si>
  <si>
    <t>Beginner: Vervaldatums van inkoopfacturen, 10 werkdagen</t>
  </si>
  <si>
    <t>26-0102</t>
  </si>
  <si>
    <t>Kabelgroothandel Smit</t>
  </si>
  <si>
    <t>Voor Veldhuis Installatie BV toets je of leveranciers op tijd zijn betaald. In alle leveranciersafspraken staat dat betaald wordt binnen 10 werkdagen na de factuurdatum. Je berekent daarom in kolom D de vervaldatum van elke factuur om die te vergelijken met de betaaldatum uit het bankbestand.</t>
  </si>
  <si>
    <t>26-0118</t>
  </si>
  <si>
    <t>Pijp &amp; Fitting Aalbers</t>
  </si>
  <si>
    <t>26-0131</t>
  </si>
  <si>
    <t>Elektra Onderdelen Yilmaz</t>
  </si>
  <si>
    <t>26-0156</t>
  </si>
  <si>
    <t>Gereedschap Raman</t>
  </si>
  <si>
    <t>Formulecel</t>
  </si>
  <si>
    <t>D2</t>
  </si>
  <si>
    <t>Formule in Nederlandse Excel (puntkomma)</t>
  </si>
  <si>
    <t>=WERKDAG(C2; 10)</t>
  </si>
  <si>
    <t>Formule met Engelse functienamen (komma)</t>
  </si>
  <si>
    <t>=WORKDAY(C2, 10)</t>
  </si>
  <si>
    <t>Gewone tekst. De formule in de cel zelf volgt de scheidingstekens van jouw Excel.</t>
  </si>
  <si>
    <t>Verwacht resultaat</t>
  </si>
  <si>
    <t>Gegevens: Tussen 2 februari en 18 maart 2026 valt geen Nederlandse feestdag, dus dit voorbeeld laat het argument feestdagen weg.</t>
  </si>
  <si>
    <t>Klant</t>
  </si>
  <si>
    <t>Feestdagen</t>
  </si>
  <si>
    <t>Termijn (werkdagen)</t>
  </si>
  <si>
    <t>Halfgevorderd: Vervaldatums van verkoopfacturen rond Nederlandse feestdagen</t>
  </si>
  <si>
    <t>V-25-0910</t>
  </si>
  <si>
    <t>De Boer Bouw</t>
  </si>
  <si>
    <t>Eerste kerstdag</t>
  </si>
  <si>
    <t>V-25-0921</t>
  </si>
  <si>
    <t>Woonstichting Zuidwijk</t>
  </si>
  <si>
    <t>Tweede kerstdag</t>
  </si>
  <si>
    <t>Veldhuis Installatie BV geeft klanten een betaaltermijn van 10 werkdagen, vastgelegd in J1. Voor de ouderdomsanalyse van de debiteuren bereken je elke vervaldatum opnieuw en sla je de Nederlandse feestdagen in F2:F6 over: eerste kerstdag; tweede kerstdag; nieuwjaarsdag; tweede paasdag; Koningsdag. Factuur V-25-0921 heeft een zaterdag als datum.</t>
  </si>
  <si>
    <t>V-26-0204</t>
  </si>
  <si>
    <t>Kramer Vastgoed</t>
  </si>
  <si>
    <t>Nieuwjaarsdag</t>
  </si>
  <si>
    <t>V-26-0229</t>
  </si>
  <si>
    <t>Hotel Maasoever</t>
  </si>
  <si>
    <t>Tweede paasdag</t>
  </si>
  <si>
    <t>Koningsdag</t>
  </si>
  <si>
    <t>D3</t>
  </si>
  <si>
    <t>=WERKDAG(C3; $J$1; $F$2:$F$6)</t>
  </si>
  <si>
    <t>=WORKDAY(C3, $J$1, $F$2:$F$6)</t>
  </si>
  <si>
    <t>Gegevens: F2:F6 bevatten datums: do 25 december 2025, vr 26 december 2025, do 1 januari 2026, ma 6 april 2026 en ma 27 april 2026. Goede Vrijdag (3 april 2026) is geen nationale feestdag en staat niet in de lijst.</t>
  </si>
  <si>
    <t>Maand</t>
  </si>
  <si>
    <t>Datum extractie</t>
  </si>
  <si>
    <t>Venster begint</t>
  </si>
  <si>
    <t>Werkdagen in venster</t>
  </si>
  <si>
    <t>Gevorderd: Begin van de laatste 5 werkdagen van elke maand</t>
  </si>
  <si>
    <t>Maart</t>
  </si>
  <si>
    <t>Bij de afgrenzingstoets op de omzet van Veldhuis Installatie BV selecteer je facturen uit de laatste 5 werkdagen van elke maand. Per maand heb je de eerste dag van dat venster nodig. Uit de grootboekextractie ken je een datum in de maand; de feestdagen staan in H2:H4 en het aantal werkdagen in F1.</t>
  </si>
  <si>
    <t>April</t>
  </si>
  <si>
    <t>Hemelvaartsdag</t>
  </si>
  <si>
    <t>Mei</t>
  </si>
  <si>
    <t>Tweede pinksterdag</t>
  </si>
  <si>
    <t>Juni</t>
  </si>
  <si>
    <t>C4</t>
  </si>
  <si>
    <t>=WERKDAG(LAATSTE.DAG(B4; 0) + 1; -$F$1; $H$2:$H$4)</t>
  </si>
  <si>
    <t>=WORKDAY(EOMONTH(B4, 0) + 1, -$F$1, $H$2:$H$4)</t>
  </si>
  <si>
    <t>Gegevens: H2:H4 bevatten datums: ma 27 april 2026, do 14 mei 2026 en ma 25 mei 2026.</t>
  </si>
  <si>
    <t>Melding</t>
  </si>
  <si>
    <t>Gemeld</t>
  </si>
  <si>
    <t>Afgerond</t>
  </si>
  <si>
    <t>Binnen de norm?</t>
  </si>
  <si>
    <t>Norm (werkdagen)</t>
  </si>
  <si>
    <t>Expert: Hersteltermijnen voor een servicebalie die zondag en maandag dicht is</t>
  </si>
  <si>
    <t>T-3101</t>
  </si>
  <si>
    <t>T-3102</t>
  </si>
  <si>
    <t>De servicebalie van Veldhuis Installatie BV werkt van dinsdag tot en met zaterdag en belooft een reparatie binnen 3 werkdagen na de melding af te ronden. Je toetst die servicenorm voor de onderstaande regels. De feestdagen staan in G2:G3 en de 3 dagen in G1. Melding T-3103 is gedaan op zaterdag 9 mei 2026 en afgerond op vrijdag 15 mei.</t>
  </si>
  <si>
    <t>T-3103</t>
  </si>
  <si>
    <t>T-3104</t>
  </si>
  <si>
    <t>T-3105</t>
  </si>
  <si>
    <t>D4</t>
  </si>
  <si>
    <t xml:space="preserve">=ALS(C4 &gt; WERKDAG.INTL(B4; $G$1; "1000001"; $G$2:$G$3);
  "Te laat"; "Op tijd")</t>
  </si>
  <si>
    <t xml:space="preserve">=IF(C4 &gt; WORKDAY.INTL(B4, $G$1, "1000001", $G$2:$G$3),
  "Te laat", "Op tijd")</t>
  </si>
  <si>
    <t>Op tijd</t>
  </si>
  <si>
    <t>Gegevens: G2:G3 bevatten datums: Hemelvaartsdag (do 14 mei 2026) en tweede pinksterdag (ma 25 mei 2026). Tweede pinksterdag valt op een dag waarop de balie sowieso dicht is. WERKDAG.INTL heeft Excel 2010 of nieuwer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</si>
</sst>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4" fontId="4" fillId="2" borderId="1" xfId="0" applyNumberFormat="1" applyFont="1" applyFill="1" applyBorder="1"/>
    <xf numFmtId="0" fontId="4" fillId="3" borderId="2"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werkd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15"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27" customWidth="1"/>
    <col min="3" max="3" width="15" customWidth="1"/>
    <col min="4" max="4" width="14"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5">
        <v>46055</v>
      </c>
      <c r="D2" s="16" cm="1">
        <f t="array" ref="D2">WORKDAY(C2, 10)</f>
        <v>46069</v>
      </c>
      <c r="F2" s="17" t="s">
        <v>37</v>
      </c>
      <c r="G2"/>
    </row>
    <row r="3" ht="15" customHeight="1" spans="1:7" x14ac:dyDescent="0.25">
      <c r="A3" s="14" t="s">
        <v>38</v>
      </c>
      <c r="B3" s="14" t="s">
        <v>39</v>
      </c>
      <c r="C3" s="15">
        <v>46065</v>
      </c>
      <c r="F3"/>
      <c r="G3"/>
    </row>
    <row r="4" ht="15" customHeight="1" spans="1:7" x14ac:dyDescent="0.25">
      <c r="A4" s="14" t="s">
        <v>40</v>
      </c>
      <c r="B4" s="14" t="s">
        <v>41</v>
      </c>
      <c r="C4" s="15">
        <v>46073</v>
      </c>
      <c r="F4"/>
      <c r="G4"/>
    </row>
    <row r="5" ht="15" customHeight="1" spans="1:7" x14ac:dyDescent="0.25">
      <c r="A5" s="14" t="s">
        <v>42</v>
      </c>
      <c r="B5" s="14" t="s">
        <v>43</v>
      </c>
      <c r="C5" s="15">
        <v>46085</v>
      </c>
      <c r="F5"/>
      <c r="G5"/>
    </row>
    <row r="6" ht="15" customHeight="1" x14ac:dyDescent="0.25"/>
    <row r="7" ht="15" customHeight="1" spans="6:7" x14ac:dyDescent="0.25">
      <c r="F7" s="18" t="s">
        <v>44</v>
      </c>
      <c r="G7" s="19" t="s">
        <v>45</v>
      </c>
    </row>
    <row r="8" ht="15" customHeight="1" spans="6:6" x14ac:dyDescent="0.25">
      <c r="F8" s="18" t="s">
        <v>46</v>
      </c>
    </row>
    <row r="9" ht="15" customHeight="1" spans="6:7" x14ac:dyDescent="0.25">
      <c r="F9" s="20" t="s">
        <v>47</v>
      </c>
      <c r="G9" s="21"/>
    </row>
    <row r="10" ht="15" customHeight="1" spans="6:6" x14ac:dyDescent="0.25">
      <c r="F10" s="18" t="s">
        <v>48</v>
      </c>
    </row>
    <row r="11" ht="15" customHeight="1" spans="6:7" x14ac:dyDescent="0.25">
      <c r="F11" s="20" t="s">
        <v>49</v>
      </c>
      <c r="G11" s="21"/>
    </row>
    <row r="12" ht="15" customHeight="1" spans="6:7" x14ac:dyDescent="0.25">
      <c r="F12" s="22" t="s">
        <v>50</v>
      </c>
      <c r="G12"/>
    </row>
    <row r="13" ht="15" customHeight="1" x14ac:dyDescent="0.25"/>
    <row r="14" ht="15" customHeight="1" spans="6:7" x14ac:dyDescent="0.25">
      <c r="F14" s="18" t="s">
        <v>51</v>
      </c>
      <c r="G14" s="23">
        <v>46069</v>
      </c>
    </row>
    <row r="15" ht="15" customHeight="1" spans="6:7" x14ac:dyDescent="0.25">
      <c r="F15" s="18" t="s">
        <v>22</v>
      </c>
      <c r="G15" s="24" t="str" cm="1">
        <f t="array" ref="G15">IF(IF(ISERROR(D2)+ISERROR($G$14)=2,ERROR.TYPE(D2)=ERROR.TYPE($G$14),IF(ISERROR(D2)+ISERROR($G$14)=1,FALSE,IF(ISNUMBER(D2)*ISNUMBER($G$14)=1,ABS(D2-$G$14)&lt;=1E-9*(1+ABS($G$14)),EXACT(D2&amp;"",$G$14&amp;"")))),"Klopt","Wijkt af")</f>
        <v>Klopt</v>
      </c>
    </row>
    <row r="16" ht="15" customHeight="1" x14ac:dyDescent="0.25"/>
    <row r="17" ht="15" customHeight="1" spans="6:7" x14ac:dyDescent="0.25">
      <c r="F17" s="17" t="s">
        <v>52</v>
      </c>
      <c r="G17"/>
    </row>
    <row r="18" ht="15" customHeight="1" spans="6:7" x14ac:dyDescent="0.25">
      <c r="F18"/>
      <c r="G18"/>
    </row>
  </sheetData>
  <mergeCells count="6">
    <mergeCell ref="F1:G1"/>
    <mergeCell ref="F2:G5"/>
    <mergeCell ref="F9:G9"/>
    <mergeCell ref="F11:G11"/>
    <mergeCell ref="F12:G12"/>
    <mergeCell ref="F17:G18"/>
  </mergeCells>
  <conditionalFormatting sqref="G15">
    <cfRule type="expression" dxfId="0" priority="1">
      <formula>G15&lt;&gt;"Klopt"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1"/>
  <sheetViews>
    <sheetView workbookViewId="0" zoomScale="100">
      <selection activeCell="D3" sqref="D3"/>
    </sheetView>
  </sheetViews>
  <sheetFormatPr defaultRowHeight="15" outlineLevelRow="0" outlineLevelCol="0" x14ac:dyDescent="55"/>
  <cols>
    <col min="1" max="1" width="11" customWidth="1"/>
    <col min="2" max="2" width="24" customWidth="1"/>
    <col min="3" max="3" width="15" customWidth="1"/>
    <col min="4" max="4" width="14" customWidth="1"/>
    <col min="6" max="6" width="14" customWidth="1"/>
    <col min="7" max="7" width="17" customWidth="1"/>
    <col min="9" max="9" width="21" customWidth="1"/>
    <col min="10" max="10" width="10" customWidth="1"/>
    <col min="11" max="11" width="3" customWidth="1"/>
    <col min="12" max="12" width="20" customWidth="1"/>
    <col min="13" max="13" width="48" customWidth="1"/>
  </cols>
  <sheetData>
    <row r="1" ht="18" customHeight="1" spans="1:13" x14ac:dyDescent="0.25">
      <c r="A1" s="11" t="s">
        <v>30</v>
      </c>
      <c r="B1" s="11" t="s">
        <v>53</v>
      </c>
      <c r="C1" s="11" t="s">
        <v>32</v>
      </c>
      <c r="D1" s="12" t="s">
        <v>33</v>
      </c>
      <c r="F1" s="12" t="s">
        <v>54</v>
      </c>
      <c r="I1" s="12" t="s">
        <v>55</v>
      </c>
      <c r="J1" s="25">
        <v>10</v>
      </c>
      <c r="L1" s="13" t="s">
        <v>56</v>
      </c>
      <c r="M1"/>
    </row>
    <row r="2" ht="18" customHeight="1" spans="1:13" x14ac:dyDescent="0.25">
      <c r="A2" s="14" t="s">
        <v>57</v>
      </c>
      <c r="B2" s="14" t="s">
        <v>58</v>
      </c>
      <c r="C2" s="15">
        <v>46003</v>
      </c>
      <c r="F2" s="26">
        <v>46016</v>
      </c>
      <c r="G2" s="12" t="s">
        <v>59</v>
      </c>
      <c r="L2"/>
      <c r="M2"/>
    </row>
    <row r="3" ht="15" customHeight="1" spans="1:13" x14ac:dyDescent="0.25">
      <c r="A3" s="14" t="s">
        <v>60</v>
      </c>
      <c r="B3" s="14" t="s">
        <v>61</v>
      </c>
      <c r="C3" s="15">
        <v>46011</v>
      </c>
      <c r="D3" s="16" cm="1">
        <f t="array" ref="D3">WORKDAY(C3, $J$1, $F$2:$F$6)</f>
        <v>46029</v>
      </c>
      <c r="F3" s="26">
        <v>46017</v>
      </c>
      <c r="G3" s="12" t="s">
        <v>62</v>
      </c>
      <c r="L3" s="17" t="s">
        <v>63</v>
      </c>
      <c r="M3"/>
    </row>
    <row r="4" ht="15" customHeight="1" spans="1:13" x14ac:dyDescent="0.25">
      <c r="A4" s="14" t="s">
        <v>64</v>
      </c>
      <c r="B4" s="14" t="s">
        <v>65</v>
      </c>
      <c r="C4" s="15">
        <v>46108</v>
      </c>
      <c r="F4" s="26">
        <v>46023</v>
      </c>
      <c r="G4" s="12" t="s">
        <v>66</v>
      </c>
      <c r="L4"/>
      <c r="M4"/>
    </row>
    <row r="5" ht="15" customHeight="1" spans="1:13" x14ac:dyDescent="0.25">
      <c r="A5" s="14" t="s">
        <v>67</v>
      </c>
      <c r="B5" s="14" t="s">
        <v>68</v>
      </c>
      <c r="C5" s="15">
        <v>46126</v>
      </c>
      <c r="F5" s="26">
        <v>46118</v>
      </c>
      <c r="G5" s="12" t="s">
        <v>69</v>
      </c>
      <c r="L5"/>
      <c r="M5"/>
    </row>
    <row r="6" ht="15" customHeight="1" spans="6:13" x14ac:dyDescent="0.25">
      <c r="F6" s="26">
        <v>46139</v>
      </c>
      <c r="G6" s="12" t="s">
        <v>70</v>
      </c>
      <c r="L6"/>
      <c r="M6"/>
    </row>
    <row r="7" ht="15" customHeight="1" spans="12:13" x14ac:dyDescent="0.25">
      <c r="L7"/>
      <c r="M7"/>
    </row>
    <row r="8" ht="15" customHeight="1" x14ac:dyDescent="0.25"/>
    <row r="9" ht="15" customHeight="1" spans="12:13" x14ac:dyDescent="0.25">
      <c r="L9" s="18" t="s">
        <v>44</v>
      </c>
      <c r="M9" s="19" t="s">
        <v>71</v>
      </c>
    </row>
    <row r="10" ht="15" customHeight="1" spans="12:12" x14ac:dyDescent="0.25">
      <c r="L10" s="18" t="s">
        <v>46</v>
      </c>
    </row>
    <row r="11" ht="15" customHeight="1" spans="12:13" x14ac:dyDescent="0.25">
      <c r="L11" s="20" t="s">
        <v>72</v>
      </c>
      <c r="M11" s="21"/>
    </row>
    <row r="12" ht="15" customHeight="1" spans="12:12" x14ac:dyDescent="0.25">
      <c r="L12" s="18" t="s">
        <v>48</v>
      </c>
    </row>
    <row r="13" ht="15" customHeight="1" spans="12:13" x14ac:dyDescent="0.25">
      <c r="L13" s="20" t="s">
        <v>73</v>
      </c>
      <c r="M13" s="21"/>
    </row>
    <row r="14" ht="15" customHeight="1" spans="12:13" x14ac:dyDescent="0.25">
      <c r="L14" s="22" t="s">
        <v>50</v>
      </c>
      <c r="M14"/>
    </row>
    <row r="15" ht="15" customHeight="1" x14ac:dyDescent="0.25"/>
    <row r="16" ht="15" customHeight="1" spans="12:13" x14ac:dyDescent="0.25">
      <c r="L16" s="18" t="s">
        <v>51</v>
      </c>
      <c r="M16" s="23">
        <v>46029</v>
      </c>
    </row>
    <row r="17" ht="15" customHeight="1" spans="12:13" x14ac:dyDescent="0.25">
      <c r="L17" s="18" t="s">
        <v>22</v>
      </c>
      <c r="M17" s="24" t="str" cm="1">
        <f t="array" ref="M17">IF(IF(ISERROR(D3)+ISERROR($M$16)=2,ERROR.TYPE(D3)=ERROR.TYPE($M$16),IF(ISERROR(D3)+ISERROR($M$16)=1,FALSE,IF(ISNUMBER(D3)*ISNUMBER($M$16)=1,ABS(D3-$M$16)&lt;=1E-9*(1+ABS($M$16)),EXACT(D3&amp;"",$M$16&amp;"")))),"Klopt","Wijkt af")</f>
        <v>Klopt</v>
      </c>
    </row>
    <row r="18" ht="15" customHeight="1" x14ac:dyDescent="0.25"/>
    <row r="19" ht="15" customHeight="1" spans="12:13" x14ac:dyDescent="0.25">
      <c r="L19" s="17" t="s">
        <v>74</v>
      </c>
      <c r="M19"/>
    </row>
    <row r="20" ht="15" customHeight="1" spans="12:13" x14ac:dyDescent="0.25">
      <c r="L20"/>
      <c r="M20"/>
    </row>
    <row r="21" ht="15" customHeight="1" spans="12:13" x14ac:dyDescent="0.25">
      <c r="L21"/>
      <c r="M21"/>
    </row>
  </sheetData>
  <mergeCells count="6">
    <mergeCell ref="L1:M2"/>
    <mergeCell ref="L3:M7"/>
    <mergeCell ref="L11:M11"/>
    <mergeCell ref="L13:M13"/>
    <mergeCell ref="L14:M14"/>
    <mergeCell ref="L19:M21"/>
  </mergeCells>
  <conditionalFormatting sqref="M17">
    <cfRule type="expression" dxfId="1" priority="1">
      <formula>M17&lt;&gt;"Klopt"</formula>
    </cfRule>
  </conditionalFormatting>
  <pageMargins left="0.5" right="0.5" top="0.6" bottom="0.6" header="0.3" footer="0.3"/>
  <pageSetup paperSize="9" orientation="landscape" scale="6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18"/>
  <sheetViews>
    <sheetView workbookViewId="0" zoomScale="100">
      <selection activeCell="C4" sqref="C4"/>
    </sheetView>
  </sheetViews>
  <sheetFormatPr defaultRowHeight="15" outlineLevelRow="0" outlineLevelCol="0" x14ac:dyDescent="55"/>
  <cols>
    <col min="1" max="1" width="10" customWidth="1"/>
    <col min="2" max="2" width="18" customWidth="1"/>
    <col min="3" max="3" width="16" customWidth="1"/>
    <col min="5" max="5" width="22" customWidth="1"/>
    <col min="6" max="6" width="10" customWidth="1"/>
    <col min="8" max="8" width="14" customWidth="1"/>
    <col min="9" max="9" width="20" customWidth="1"/>
    <col min="10" max="10" width="3" customWidth="1"/>
    <col min="11" max="11" width="20" customWidth="1"/>
    <col min="12" max="12" width="48" customWidth="1"/>
  </cols>
  <sheetData>
    <row r="1" ht="21" customHeight="1" spans="1:12" x14ac:dyDescent="0.25">
      <c r="A1" s="11" t="s">
        <v>75</v>
      </c>
      <c r="B1" s="11" t="s">
        <v>76</v>
      </c>
      <c r="C1" s="12" t="s">
        <v>77</v>
      </c>
      <c r="E1" s="12" t="s">
        <v>78</v>
      </c>
      <c r="F1" s="25">
        <v>5</v>
      </c>
      <c r="H1" s="12" t="s">
        <v>54</v>
      </c>
      <c r="K1" s="13" t="s">
        <v>79</v>
      </c>
      <c r="L1"/>
    </row>
    <row r="2" ht="15" customHeight="1" spans="1:12" x14ac:dyDescent="0.25">
      <c r="A2" s="14" t="s">
        <v>80</v>
      </c>
      <c r="B2" s="15">
        <v>46099</v>
      </c>
      <c r="H2" s="26">
        <v>46139</v>
      </c>
      <c r="I2" s="12" t="s">
        <v>70</v>
      </c>
      <c r="K2" s="17" t="s">
        <v>81</v>
      </c>
      <c r="L2"/>
    </row>
    <row r="3" ht="15" customHeight="1" spans="1:12" x14ac:dyDescent="0.25">
      <c r="A3" s="14" t="s">
        <v>82</v>
      </c>
      <c r="B3" s="15">
        <v>46121</v>
      </c>
      <c r="H3" s="26">
        <v>46156</v>
      </c>
      <c r="I3" s="12" t="s">
        <v>83</v>
      </c>
      <c r="K3"/>
      <c r="L3"/>
    </row>
    <row r="4" ht="15" customHeight="1" spans="1:12" x14ac:dyDescent="0.25">
      <c r="A4" s="14" t="s">
        <v>84</v>
      </c>
      <c r="B4" s="15">
        <v>46154</v>
      </c>
      <c r="C4" s="16" cm="1">
        <f t="array" ref="C4">WORKDAY(EOMONTH(B4, 0) + 1, -$F$1, $H$2:$H$4)</f>
        <v>46164</v>
      </c>
      <c r="H4" s="26">
        <v>46167</v>
      </c>
      <c r="I4" s="12" t="s">
        <v>85</v>
      </c>
      <c r="K4"/>
      <c r="L4"/>
    </row>
    <row r="5" ht="15" customHeight="1" spans="1:12" x14ac:dyDescent="0.25">
      <c r="A5" s="14" t="s">
        <v>86</v>
      </c>
      <c r="B5" s="15">
        <v>46189</v>
      </c>
      <c r="K5"/>
      <c r="L5"/>
    </row>
    <row r="6" ht="15" customHeight="1" x14ac:dyDescent="0.25"/>
    <row r="7" ht="15" customHeight="1" spans="11:12" x14ac:dyDescent="0.25">
      <c r="K7" s="18" t="s">
        <v>44</v>
      </c>
      <c r="L7" s="19" t="s">
        <v>87</v>
      </c>
    </row>
    <row r="8" ht="15" customHeight="1" spans="11:11" x14ac:dyDescent="0.25">
      <c r="K8" s="18" t="s">
        <v>46</v>
      </c>
    </row>
    <row r="9" ht="15" customHeight="1" spans="11:12" x14ac:dyDescent="0.25">
      <c r="K9" s="20" t="s">
        <v>88</v>
      </c>
      <c r="L9" s="21"/>
    </row>
    <row r="10" ht="15" customHeight="1" spans="11:11" x14ac:dyDescent="0.25">
      <c r="K10" s="18" t="s">
        <v>48</v>
      </c>
    </row>
    <row r="11" ht="15" customHeight="1" spans="11:12" x14ac:dyDescent="0.25">
      <c r="K11" s="20" t="s">
        <v>89</v>
      </c>
      <c r="L11" s="21"/>
    </row>
    <row r="12" ht="15" customHeight="1" spans="11:12" x14ac:dyDescent="0.25">
      <c r="K12" s="22" t="s">
        <v>50</v>
      </c>
      <c r="L12"/>
    </row>
    <row r="13" ht="15" customHeight="1" x14ac:dyDescent="0.25"/>
    <row r="14" ht="15" customHeight="1" spans="11:12" x14ac:dyDescent="0.25">
      <c r="K14" s="18" t="s">
        <v>51</v>
      </c>
      <c r="L14" s="23">
        <v>46164</v>
      </c>
    </row>
    <row r="15" ht="15" customHeight="1" spans="11:12" x14ac:dyDescent="0.25">
      <c r="K15" s="18" t="s">
        <v>22</v>
      </c>
      <c r="L15" s="24" t="str" cm="1">
        <f t="array" ref="L15">IF(IF(ISERROR(C4)+ISERROR($L$14)=2,ERROR.TYPE(C4)=ERROR.TYPE($L$14),IF(ISERROR(C4)+ISERROR($L$14)=1,FALSE,IF(ISNUMBER(C4)*ISNUMBER($L$14)=1,ABS(C4-$L$14)&lt;=1E-9*(1+ABS($L$14)),EXACT(C4&amp;"",$L$14&amp;"")))),"Klopt","Wijkt af")</f>
        <v>Klopt</v>
      </c>
    </row>
    <row r="16" ht="15" customHeight="1" x14ac:dyDescent="0.25"/>
    <row r="17" ht="15" customHeight="1" spans="11:12" x14ac:dyDescent="0.25">
      <c r="K17" s="17" t="s">
        <v>90</v>
      </c>
      <c r="L17"/>
    </row>
    <row r="18" ht="15" customHeight="1" spans="11:12" x14ac:dyDescent="0.25">
      <c r="K18"/>
      <c r="L18"/>
    </row>
  </sheetData>
  <mergeCells count="6">
    <mergeCell ref="K1:L1"/>
    <mergeCell ref="K2:L5"/>
    <mergeCell ref="K9:L9"/>
    <mergeCell ref="K11:L11"/>
    <mergeCell ref="K12:L12"/>
    <mergeCell ref="K17:L18"/>
  </mergeCells>
  <conditionalFormatting sqref="L15">
    <cfRule type="expression" dxfId="2" priority="1">
      <formula>L15&lt;&gt;"Klopt"</formula>
    </cfRule>
  </conditionalFormatting>
  <pageMargins left="0.5" right="0.5" top="0.6" bottom="0.6" header="0.3" footer="0.3"/>
  <pageSetup paperSize="9" orientation="landscape" scale="6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4"/>
  <sheetViews>
    <sheetView workbookViewId="0" zoomScale="100">
      <selection activeCell="D4" sqref="D4"/>
    </sheetView>
  </sheetViews>
  <sheetFormatPr defaultRowHeight="15" outlineLevelRow="0" outlineLevelCol="0" x14ac:dyDescent="55"/>
  <cols>
    <col min="1" max="1" width="10" customWidth="1"/>
    <col min="2" max="3" width="14" customWidth="1"/>
    <col min="4" max="4" width="17" customWidth="1"/>
    <col min="6" max="6" width="18" customWidth="1"/>
    <col min="7" max="7" width="14" customWidth="1"/>
    <col min="8" max="8" width="3" customWidth="1"/>
    <col min="9" max="9" width="20" customWidth="1"/>
    <col min="10" max="10" width="48" customWidth="1"/>
  </cols>
  <sheetData>
    <row r="1" ht="18" customHeight="1" spans="1:10" x14ac:dyDescent="0.25">
      <c r="A1" s="11" t="s">
        <v>91</v>
      </c>
      <c r="B1" s="11" t="s">
        <v>92</v>
      </c>
      <c r="C1" s="11" t="s">
        <v>93</v>
      </c>
      <c r="D1" s="12" t="s">
        <v>94</v>
      </c>
      <c r="F1" s="12" t="s">
        <v>95</v>
      </c>
      <c r="G1" s="25">
        <v>3</v>
      </c>
      <c r="I1" s="13" t="s">
        <v>96</v>
      </c>
      <c r="J1"/>
    </row>
    <row r="2" ht="18" customHeight="1" spans="1:10" x14ac:dyDescent="0.25">
      <c r="A2" s="14" t="s">
        <v>97</v>
      </c>
      <c r="B2" s="15">
        <v>46148</v>
      </c>
      <c r="C2" s="15">
        <v>46151</v>
      </c>
      <c r="F2" s="12" t="s">
        <v>54</v>
      </c>
      <c r="G2" s="26">
        <v>46156</v>
      </c>
      <c r="I2"/>
      <c r="J2"/>
    </row>
    <row r="3" ht="15" customHeight="1" spans="1:10" x14ac:dyDescent="0.25">
      <c r="A3" s="14" t="s">
        <v>98</v>
      </c>
      <c r="B3" s="15">
        <v>46150</v>
      </c>
      <c r="C3" s="15">
        <v>46157</v>
      </c>
      <c r="G3" s="26">
        <v>46167</v>
      </c>
      <c r="I3" s="17" t="s">
        <v>99</v>
      </c>
      <c r="J3"/>
    </row>
    <row r="4" ht="15" customHeight="1" spans="1:10" x14ac:dyDescent="0.25">
      <c r="A4" s="14" t="s">
        <v>100</v>
      </c>
      <c r="B4" s="15">
        <v>46151</v>
      </c>
      <c r="C4" s="15">
        <v>46157</v>
      </c>
      <c r="D4" s="27" t="str" cm="1">
        <f t="array" ref="D4">IF(C4 &gt; WORKDAY.INTL(B4, $G$1, "1000001", $G$2:$G$3), "Te laat", "Op tijd")</f>
        <v>Op tijd</v>
      </c>
      <c r="I4"/>
      <c r="J4"/>
    </row>
    <row r="5" ht="15" customHeight="1" spans="1:10" x14ac:dyDescent="0.25">
      <c r="A5" s="14" t="s">
        <v>101</v>
      </c>
      <c r="B5" s="15">
        <v>46160</v>
      </c>
      <c r="C5" s="15">
        <v>46164</v>
      </c>
      <c r="I5"/>
      <c r="J5"/>
    </row>
    <row r="6" ht="15" customHeight="1" spans="1:10" x14ac:dyDescent="0.25">
      <c r="A6" s="14" t="s">
        <v>102</v>
      </c>
      <c r="B6" s="15">
        <v>46164</v>
      </c>
      <c r="C6" s="15">
        <v>46169</v>
      </c>
      <c r="I6"/>
      <c r="J6"/>
    </row>
    <row r="7" ht="15" customHeight="1" spans="9:10" x14ac:dyDescent="0.25">
      <c r="I7"/>
      <c r="J7"/>
    </row>
    <row r="8" ht="15" customHeight="1" x14ac:dyDescent="0.25"/>
    <row r="9" ht="15" customHeight="1" spans="9:10" x14ac:dyDescent="0.25">
      <c r="I9" s="18" t="s">
        <v>44</v>
      </c>
      <c r="J9" s="19" t="s">
        <v>103</v>
      </c>
    </row>
    <row r="10" ht="15" customHeight="1" spans="9:9" x14ac:dyDescent="0.25">
      <c r="I10" s="18" t="s">
        <v>46</v>
      </c>
    </row>
    <row r="11" ht="15" customHeight="1" spans="9:10" x14ac:dyDescent="0.25">
      <c r="I11" s="20" t="s">
        <v>104</v>
      </c>
      <c r="J11" s="21"/>
    </row>
    <row r="12" ht="15" customHeight="1" spans="9:10" x14ac:dyDescent="0.25">
      <c r="I12" s="21"/>
      <c r="J12" s="21"/>
    </row>
    <row r="13" ht="15" customHeight="1" spans="9:9" x14ac:dyDescent="0.25">
      <c r="I13" s="18" t="s">
        <v>48</v>
      </c>
    </row>
    <row r="14" ht="15" customHeight="1" spans="9:10" x14ac:dyDescent="0.25">
      <c r="I14" s="20" t="s">
        <v>105</v>
      </c>
      <c r="J14" s="21"/>
    </row>
    <row r="15" ht="15" customHeight="1" spans="9:10" x14ac:dyDescent="0.25">
      <c r="I15" s="21"/>
      <c r="J15" s="21"/>
    </row>
    <row r="16" ht="15" customHeight="1" spans="9:10" x14ac:dyDescent="0.25">
      <c r="I16" s="22" t="s">
        <v>50</v>
      </c>
      <c r="J16"/>
    </row>
    <row r="17" ht="15" customHeight="1" x14ac:dyDescent="0.25"/>
    <row r="18" ht="15" customHeight="1" spans="9:10" x14ac:dyDescent="0.25">
      <c r="I18" s="18" t="s">
        <v>51</v>
      </c>
      <c r="J18" s="9" t="s">
        <v>106</v>
      </c>
    </row>
    <row r="19" ht="15" customHeight="1" spans="9:10" x14ac:dyDescent="0.25">
      <c r="I19" s="18" t="s">
        <v>22</v>
      </c>
      <c r="J19" s="24" t="str" cm="1">
        <f t="array" ref="J19">IF(IF(ISERROR(D4)+ISERROR($J$18)=2,ERROR.TYPE(D4)=ERROR.TYPE($J$18),IF(ISERROR(D4)+ISERROR($J$18)=1,FALSE,IF(ISNUMBER(D4)*ISNUMBER($J$18)=1,ABS(D4-$J$18)&lt;=1E-9*(1+ABS($J$18)),EXACT(D4&amp;"",$J$18&amp;"")))),"Klopt","Wijkt af")</f>
        <v>Klopt</v>
      </c>
    </row>
    <row r="20" ht="15" customHeight="1" x14ac:dyDescent="0.25"/>
    <row r="21" ht="15" customHeight="1" spans="9:10" x14ac:dyDescent="0.25">
      <c r="I21" s="17" t="s">
        <v>107</v>
      </c>
      <c r="J21"/>
    </row>
    <row r="22" ht="15" customHeight="1" spans="9:10" x14ac:dyDescent="0.25">
      <c r="I22"/>
      <c r="J22"/>
    </row>
    <row r="23" ht="15" customHeight="1" spans="9:10" x14ac:dyDescent="0.25">
      <c r="I23"/>
      <c r="J23"/>
    </row>
    <row r="24" ht="15" customHeight="1" spans="9:10" x14ac:dyDescent="0.25">
      <c r="I24"/>
      <c r="J24"/>
    </row>
  </sheetData>
  <mergeCells count="6">
    <mergeCell ref="I1:J2"/>
    <mergeCell ref="I3:J7"/>
    <mergeCell ref="I11:J12"/>
    <mergeCell ref="I14:J15"/>
    <mergeCell ref="I16:J16"/>
    <mergeCell ref="I21:J24"/>
  </mergeCells>
  <conditionalFormatting sqref="J19">
    <cfRule type="expression" dxfId="3" priority="1">
      <formula>J19&lt;&gt;"Klopt"</formula>
    </cfRule>
  </conditionalFormatting>
  <pageMargins left="0.5" right="0.5" top="0.6" bottom="0.6" header="0.3" footer="0.3"/>
  <pageSetup paperSize="9" orientation="landscape" scale="81"/>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WERKDAG: Voorbeeldwerkmap van DivZero</dc:title>
  <dc:subject>Geeft de datum die een aantal werkdagen na of vóór een begindatum ligt, waarbij weekenden en de feestdagen die je opgeeft worden overgeslagen.</dc:subject>
  <dc:description/>
  <dc:language>nl-NL</dc:language>
  <cp:keywords/>
  <cp:category/>
  <cp:lastModifiedBy>DivZero</cp:lastModifiedBy>
  <dcterms:created xsi:type="dcterms:W3CDTF">2026-10-23T15:24:09Z</dcterms:created>
  <dcterms:modified xsi:type="dcterms:W3CDTF">2026-10-23T15:24:09Z</dcterms:modified>
</cp:coreProperties>
</file>