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'Beginner'!$A$1:$H$16</definedName>
    <definedName name="_xlnm.Print_Area" localSheetId="2">'Halfgevorderd'!$A$1:$I$18</definedName>
    <definedName name="_xlnm.Print_Area" localSheetId="3">'Gevorderd'!$A$1:$J$20</definedName>
    <definedName name="_xlnm.Print_Area" localSheetId="4">'Expert'!$A$1:$I$28</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<sst xmlns="http://schemas.openxmlformats.org/spreadsheetml/2006/main" count="133" uniqueCount="91">
  <si>
    <t>SOMPRODUCT (Engels: SUMPRODUCT)</t>
  </si>
  <si>
    <t>Voorbeeldwerkmap van DivZero</t>
  </si>
  <si>
    <t>Wat ze doet</t>
  </si>
  <si>
    <t>Vermenigvuldigt de bij elkaar horende items van twee of meer bereiken en telt de producten op, waardoor je er ook voorwaardelijke sommen en gewogen gemiddelden mee maakt.</t>
  </si>
  <si>
    <t>Pagina op de site</t>
  </si>
  <si>
    <t>https://divzero.app/nl/functies/somproduct/</t>
  </si>
  <si>
    <t>De voorbeelden in dit bestand</t>
  </si>
  <si>
    <t>Beginner</t>
  </si>
  <si>
    <t>Voorraadwaarde uit aantallen en kostprijzen</t>
  </si>
  <si>
    <t>Halfgevorderd</t>
  </si>
  <si>
    <t>Herberekende btw per dagboek, met een streepje als btw-percentage</t>
  </si>
  <si>
    <t>Gevorderd</t>
  </si>
  <si>
    <t>Omzetboekingen uit memoriaal- of bankdagboek</t>
  </si>
  <si>
    <t>Expert</t>
  </si>
  <si>
    <t>Gewogen betaaltermijn die openstaande facturen overslaat</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</si>
  <si>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</si>
  <si>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</si>
  <si>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</si>
  <si>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</si>
  <si>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</si>
  <si>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</si>
  <si>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</si>
  <si>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</si>
  <si>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</si>
  <si>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</si>
  <si>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</si>
  <si>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</si>
  <si>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</si>
  <si>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</si>
  <si>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</si>
  <si>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Artikel</t>
  </si>
  <si>
    <t>Aantal</t>
  </si>
  <si>
    <t>Kostprijs</t>
  </si>
  <si>
    <t>Voorraadwaarde</t>
  </si>
  <si>
    <t>Beginner: Voorraadwaarde uit aantallen en kostprijzen</t>
  </si>
  <si>
    <t>Koperen buis 15 mm</t>
  </si>
  <si>
    <t>Je controleert Veldhuis Installatie BV. De voorraadlijst per 31 december 2025 toont per artikel een aantal en een kostprijs, en het grootboek toont rekening 3000 Voorraad voor 9.800,00. Je wilt de waarde van de lijst in één cel, zonder eerst een hulpkolom met regelwaarden te maken, zodat je het verschil kunt toelichten.</t>
  </si>
  <si>
    <t>Boiler 80 L</t>
  </si>
  <si>
    <t>Radiatorkraan</t>
  </si>
  <si>
    <t>Thermostaat</t>
  </si>
  <si>
    <t>Formulecel</t>
  </si>
  <si>
    <t>E2</t>
  </si>
  <si>
    <t>Formule in Nederlandse Excel (puntkomma)</t>
  </si>
  <si>
    <t>=SOMPRODUCT(B2:B5; C2:C5)</t>
  </si>
  <si>
    <t>Formule met Engelse functienamen (komma)</t>
  </si>
  <si>
    <t>=SUMPRODUCT(B2:B5, C2:C5)</t>
  </si>
  <si>
    <t>Gewone tekst. De formule in de cel zelf volgt de scheidingstekens van jouw Excel.</t>
  </si>
  <si>
    <t>Verwacht resultaat</t>
  </si>
  <si>
    <t>Dagboek</t>
  </si>
  <si>
    <t>Nettobedrag</t>
  </si>
  <si>
    <t>Btw-percentage</t>
  </si>
  <si>
    <t>Herberekende btw</t>
  </si>
  <si>
    <t>Halfgevorderd: Herberekende btw per dagboek, met een streepje als btw-percentage</t>
  </si>
  <si>
    <t>VRK</t>
  </si>
  <si>
    <t>INK</t>
  </si>
  <si>
    <t>Je herberekent de btw op het verkoop- en inkoopdagboek van een XAF-export: een nettobedrag en het btw-percentage van elke regel. Je wilt de herberekende btw per dagboek naast een kort lijstje dagboekcodes, met één formule die je naar beneden kopieert, en die vergelijken met de btw-aangifte. Eén regel zonder btw-code heeft een liggend streepje in de kolom met het percentage, en dat mag het totaal niet breken.</t>
  </si>
  <si>
    <t>-</t>
  </si>
  <si>
    <t>F2</t>
  </si>
  <si>
    <t>=SOMPRODUCT(--($A$2:$A$7 = E2); $B$2:$B$7; $C$2:$C$7)</t>
  </si>
  <si>
    <t>=SUMPRODUCT(--($A$2:$A$7 = E2), $B$2:$B$7, $C$2:$C$7)</t>
  </si>
  <si>
    <t>Boekstuk</t>
  </si>
  <si>
    <t>Rekening</t>
  </si>
  <si>
    <t>Bedrag</t>
  </si>
  <si>
    <t>Dagboek 1</t>
  </si>
  <si>
    <t>MEM</t>
  </si>
  <si>
    <t>Gevorderd: Omzetboekingen uit memoriaal- of bankdagboek</t>
  </si>
  <si>
    <t>25-0401</t>
  </si>
  <si>
    <t>Dagboek 2</t>
  </si>
  <si>
    <t>BNK</t>
  </si>
  <si>
    <t>Bij de journaalposttest wil je het totaal van de boekingen op rekening 8000 Omzet die uit het memoriaal (MEM) of het bankdagboek (BNK) komen, omdat omzet normaal uit het verkoopdagboek VRK komt. SOMMEN.ALS combineert zijn criteria alleen met EN, dus 'MEM of BNK, en rekening 8000' vraagt om twee opgetelde SOMMEN.ALS of om één SOMPRODUCT die de twee dagboektests optelt. De dagboeken en de rekening staan in invoercellen, zodat je ze kunt wijzigen.</t>
  </si>
  <si>
    <t>25-0402</t>
  </si>
  <si>
    <t>25-0403</t>
  </si>
  <si>
    <t>Totaal</t>
  </si>
  <si>
    <t>25-0404</t>
  </si>
  <si>
    <t>25-0405</t>
  </si>
  <si>
    <t>25-0406</t>
  </si>
  <si>
    <t>25-0407</t>
  </si>
  <si>
    <t>G4</t>
  </si>
  <si>
    <t xml:space="preserve">=SOMPRODUCT(((B2:B8 = G1) + (B2:B8 = G2)) * (C2:C8 = G3);
  D2:D8)</t>
  </si>
  <si>
    <t xml:space="preserve">=SUMPRODUCT(((B2:B8 = G1) + (B2:B8 = G2)) * (C2:C8 = G3),
  D2:D8)</t>
  </si>
  <si>
    <t>Relatie</t>
  </si>
  <si>
    <t>Factuurbedrag</t>
  </si>
  <si>
    <t>Dagen tot betaling</t>
  </si>
  <si>
    <t>D1001</t>
  </si>
  <si>
    <t>Expert: Gewogen betaaltermijn die openstaande facturen overslaat</t>
  </si>
  <si>
    <t>Gewogen dagen</t>
  </si>
  <si>
    <t>D1002</t>
  </si>
  <si>
    <t>Uit de debiteurenlijst wil je het gemiddelde aantal dagen dat een klant erover doet om te betalen, gewogen naar factuurbedrag, zodat een grote factuur zwaarder telt dan een kleine. Facturen die nog openstaan hebben nog geen betaaldatum, dus hun lege dagen mogen niet als 0 tellen, en een klant zonder betaalde facturen moet een melding tonen in plaats van #DEEL/0!. De formule gebruikt LET, zodat elke stap een naam heeft.</t>
  </si>
  <si>
    <t>D1003</t>
  </si>
  <si>
    <t xml:space="preserve">=LET(
  behoud; (A2:A8 = F1) * ISGETAL(C2:C8);
  gewichten; behoud * B2:B8;
  punten; SOMPRODUCT(gewichten; C2:C8);
  ALS(SOM(gewichten) = 0; "Geen betaalde facturen";
    punten / SOM(gewichten))
)</t>
  </si>
  <si>
    <t xml:space="preserve">=LET(
  keep, (A2:A8 = F1) * ISNUMBER(C2:C8),
  weights, keep * B2:B8,
  points, SUMPRODUCT(weights, C2:C8),
  IF(SUM(weights) = 0, "Geen betaalde facturen",
    points / SUM(weights))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</si>
</sst>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3">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3" fontId="4" fillId="0" borderId="1" xfId="0" applyNumberFormat="1" applyFont="1" applyBorder="1"/>
    <xf numFmtId="164" fontId="4" fillId="0" borderId="1" xfId="0" applyNumberFormat="1" applyFont="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9" fontId="4" fillId="0" borderId="1" xfId="0" applyNumberFormat="1" applyFont="1" applyBorder="1"/>
    <xf numFmtId="0" fontId="4" fillId="2" borderId="1" xfId="0" applyFont="1" applyFill="1" applyBorder="1"/>
    <xf numFmtId="0" fontId="4" fillId="0" borderId="1" xfId="0" applyFont="1" applyBorder="1" applyAlignment="1">
      <alignment horizontal="left" indent="1"/>
    </xf>
    <xf numFmtId="164" fontId="4" fillId="2" borderId="1" xfId="0" applyNumberFormat="1" applyFont="1" applyFill="1" applyBorder="1"/>
    <xf numFmtId="2" fontId="4" fillId="3" borderId="2" xfId="0" applyNumberFormat="1" applyFont="1" applyFill="1" applyBorder="1"/>
    <xf numFmtId="2"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somproduc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6"/>
  <sheetViews>
    <sheetView workbookViewId="0" zoomScale="100">
      <selection activeCell="E2" sqref="E2"/>
    </sheetView>
  </sheetViews>
  <sheetFormatPr defaultRowHeight="15" outlineLevelRow="0" outlineLevelCol="0" x14ac:dyDescent="55"/>
  <cols>
    <col min="1" max="1" width="20" customWidth="1"/>
    <col min="2" max="2" width="10" customWidth="1"/>
    <col min="3" max="3" width="12" customWidth="1"/>
    <col min="5" max="5" width="16" customWidth="1"/>
    <col min="6" max="6" width="3" customWidth="1"/>
    <col min="7" max="7" width="20" customWidth="1"/>
    <col min="8" max="8" width="48" customWidth="1"/>
  </cols>
  <sheetData>
    <row r="1" ht="21" customHeight="1" spans="1:8" x14ac:dyDescent="0.25">
      <c r="A1" s="11" t="s">
        <v>30</v>
      </c>
      <c r="B1" s="12" t="s">
        <v>31</v>
      </c>
      <c r="C1" s="12" t="s">
        <v>32</v>
      </c>
      <c r="E1" s="13" t="s">
        <v>33</v>
      </c>
      <c r="G1" s="14" t="s">
        <v>34</v>
      </c>
      <c r="H1"/>
    </row>
    <row r="2" ht="15" customHeight="1" spans="1:8" x14ac:dyDescent="0.25">
      <c r="A2" s="15" t="s">
        <v>35</v>
      </c>
      <c r="B2" s="16">
        <v>240</v>
      </c>
      <c r="C2" s="17">
        <v>4.85</v>
      </c>
      <c r="E2" s="18" cm="1">
        <f t="array" ref="E2">SUMPRODUCT(B2:B5, C2:C5)</f>
        <v>9739.5</v>
      </c>
      <c r="G2" s="19" t="s">
        <v>36</v>
      </c>
      <c r="H2"/>
    </row>
    <row r="3" ht="15" customHeight="1" spans="1:8" x14ac:dyDescent="0.25">
      <c r="A3" s="15" t="s">
        <v>37</v>
      </c>
      <c r="B3" s="16">
        <v>12</v>
      </c>
      <c r="C3" s="17">
        <v>389</v>
      </c>
      <c r="G3"/>
      <c r="H3"/>
    </row>
    <row r="4" ht="15" customHeight="1" spans="1:8" x14ac:dyDescent="0.25">
      <c r="A4" s="15" t="s">
        <v>38</v>
      </c>
      <c r="B4" s="16">
        <v>150</v>
      </c>
      <c r="C4" s="17">
        <v>12.4</v>
      </c>
      <c r="G4"/>
      <c r="H4"/>
    </row>
    <row r="5" ht="15" customHeight="1" spans="1:8" x14ac:dyDescent="0.25">
      <c r="A5" s="15" t="s">
        <v>39</v>
      </c>
      <c r="B5" s="16">
        <v>35</v>
      </c>
      <c r="C5" s="17">
        <v>58.5</v>
      </c>
      <c r="G5"/>
      <c r="H5"/>
    </row>
    <row r="6" ht="15" customHeight="1" spans="7:8" x14ac:dyDescent="0.25">
      <c r="G6"/>
      <c r="H6"/>
    </row>
    <row r="7" ht="15" customHeight="1" x14ac:dyDescent="0.25"/>
    <row r="8" ht="15" customHeight="1" spans="7:8" x14ac:dyDescent="0.25">
      <c r="G8" s="20" t="s">
        <v>40</v>
      </c>
      <c r="H8" s="21" t="s">
        <v>41</v>
      </c>
    </row>
    <row r="9" ht="15" customHeight="1" spans="7:7" x14ac:dyDescent="0.25">
      <c r="G9" s="20" t="s">
        <v>42</v>
      </c>
    </row>
    <row r="10" ht="15" customHeight="1" spans="7:8" x14ac:dyDescent="0.25">
      <c r="G10" s="22" t="s">
        <v>43</v>
      </c>
      <c r="H10" s="23"/>
    </row>
    <row r="11" ht="15" customHeight="1" spans="7:7" x14ac:dyDescent="0.25">
      <c r="G11" s="20" t="s">
        <v>44</v>
      </c>
    </row>
    <row r="12" ht="15" customHeight="1" spans="7:8" x14ac:dyDescent="0.25">
      <c r="G12" s="22" t="s">
        <v>45</v>
      </c>
      <c r="H12" s="23"/>
    </row>
    <row r="13" ht="15" customHeight="1" spans="7:8" x14ac:dyDescent="0.25">
      <c r="G13" s="24" t="s">
        <v>46</v>
      </c>
      <c r="H13"/>
    </row>
    <row r="14" ht="15" customHeight="1" x14ac:dyDescent="0.25"/>
    <row r="15" ht="15" customHeight="1" spans="7:8" x14ac:dyDescent="0.25">
      <c r="G15" s="20" t="s">
        <v>47</v>
      </c>
      <c r="H15" s="25">
        <v>9739.5</v>
      </c>
    </row>
    <row r="16" ht="15" customHeight="1" spans="7:8" x14ac:dyDescent="0.25">
      <c r="G16" s="20" t="s">
        <v>22</v>
      </c>
      <c r="H16" s="26" t="str" cm="1">
        <f t="array" ref="H16">IF(IF(ISERROR(E2)+ISERROR($H$15)=2,ERROR.TYPE(E2)=ERROR.TYPE($H$15),IF(ISERROR(E2)+ISERROR($H$15)=1,FALSE,IF(ISNUMBER(E2)*ISNUMBER($H$15)=1,ABS(E2-$H$15)&lt;=1E-9*(1+ABS($H$15)),EXACT(E2&amp;"",$H$15&amp;"")))),"Klopt","Wijkt af")</f>
        <v>Klopt</v>
      </c>
    </row>
  </sheetData>
  <mergeCells count="5">
    <mergeCell ref="G1:H1"/>
    <mergeCell ref="G2:H6"/>
    <mergeCell ref="G10:H10"/>
    <mergeCell ref="G12:H12"/>
    <mergeCell ref="G13:H13"/>
  </mergeCells>
  <conditionalFormatting sqref="H16">
    <cfRule type="expression" dxfId="0" priority="1">
      <formula>H16&lt;&gt;"Klopt"</formula>
    </cfRule>
  </conditionalFormatting>
  <pageMargins left="0.5" right="0.5" top="0.6" bottom="0.6" header="0.3" footer="0.3"/>
  <pageSetup paperSize="9" orientation="landscape" scale="99"/>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8"/>
  <sheetViews>
    <sheetView workbookViewId="0" zoomScale="100">
      <selection activeCell="F2" sqref="F2"/>
    </sheetView>
  </sheetViews>
  <sheetFormatPr defaultRowHeight="15" outlineLevelRow="0" outlineLevelCol="0" x14ac:dyDescent="55"/>
  <cols>
    <col min="1" max="1" width="10" customWidth="1"/>
    <col min="2" max="2" width="14" customWidth="1"/>
    <col min="3" max="3" width="17" customWidth="1"/>
    <col min="5" max="5" width="10" customWidth="1"/>
    <col min="6" max="6" width="18" customWidth="1"/>
    <col min="7" max="7" width="3" customWidth="1"/>
    <col min="8" max="8" width="20" customWidth="1"/>
    <col min="9" max="9" width="48" customWidth="1"/>
  </cols>
  <sheetData>
    <row r="1" ht="18" customHeight="1" spans="1:9" x14ac:dyDescent="0.25">
      <c r="A1" s="11" t="s">
        <v>48</v>
      </c>
      <c r="B1" s="12" t="s">
        <v>49</v>
      </c>
      <c r="C1" s="11" t="s">
        <v>50</v>
      </c>
      <c r="E1" s="13" t="s">
        <v>48</v>
      </c>
      <c r="F1" s="13" t="s">
        <v>51</v>
      </c>
      <c r="H1" s="14" t="s">
        <v>52</v>
      </c>
      <c r="I1"/>
    </row>
    <row r="2" ht="18" customHeight="1" spans="1:9" x14ac:dyDescent="0.25">
      <c r="A2" s="15" t="s">
        <v>53</v>
      </c>
      <c r="B2" s="17">
        <v>1000</v>
      </c>
      <c r="C2" s="27">
        <v>0.21</v>
      </c>
      <c r="E2" s="28" t="s">
        <v>53</v>
      </c>
      <c r="F2" s="18" cm="1">
        <f t="array" ref="F2">SUMPRODUCT(--($A$2:$A$7 = E2), $B$2:$B$7, $C$2:$C$7)</f>
        <v>282</v>
      </c>
      <c r="H2"/>
      <c r="I2"/>
    </row>
    <row r="3" ht="15" customHeight="1" spans="1:9" x14ac:dyDescent="0.25">
      <c r="A3" s="15" t="s">
        <v>54</v>
      </c>
      <c r="B3" s="17">
        <v>2400</v>
      </c>
      <c r="C3" s="27">
        <v>0.21</v>
      </c>
      <c r="E3" s="13" t="s">
        <v>54</v>
      </c>
      <c r="H3" s="19" t="s">
        <v>55</v>
      </c>
      <c r="I3"/>
    </row>
    <row r="4" ht="15" customHeight="1" spans="1:9" x14ac:dyDescent="0.25">
      <c r="A4" s="15" t="s">
        <v>53</v>
      </c>
      <c r="B4" s="17">
        <v>500</v>
      </c>
      <c r="C4" s="29" t="s">
        <v>56</v>
      </c>
      <c r="H4"/>
      <c r="I4"/>
    </row>
    <row r="5" ht="15" customHeight="1" spans="1:9" x14ac:dyDescent="0.25">
      <c r="A5" s="15" t="s">
        <v>53</v>
      </c>
      <c r="B5" s="17">
        <v>800</v>
      </c>
      <c r="C5" s="27">
        <v>0.09</v>
      </c>
      <c r="H5"/>
      <c r="I5"/>
    </row>
    <row r="6" ht="15" customHeight="1" spans="1:9" x14ac:dyDescent="0.25">
      <c r="A6" s="15" t="s">
        <v>54</v>
      </c>
      <c r="B6" s="17">
        <v>300</v>
      </c>
      <c r="C6" s="27">
        <v>0.09</v>
      </c>
      <c r="H6"/>
      <c r="I6"/>
    </row>
    <row r="7" ht="15" customHeight="1" spans="1:9" x14ac:dyDescent="0.25">
      <c r="A7" s="15" t="s">
        <v>54</v>
      </c>
      <c r="B7" s="17">
        <v>1500</v>
      </c>
      <c r="C7" s="27">
        <v>0.21</v>
      </c>
      <c r="H7"/>
      <c r="I7"/>
    </row>
    <row r="8" ht="15" customHeight="1" spans="8:9" x14ac:dyDescent="0.25">
      <c r="H8"/>
      <c r="I8"/>
    </row>
    <row r="9" ht="15" customHeight="1" x14ac:dyDescent="0.25"/>
    <row r="10" ht="15" customHeight="1" spans="8:9" x14ac:dyDescent="0.25">
      <c r="H10" s="20" t="s">
        <v>40</v>
      </c>
      <c r="I10" s="21" t="s">
        <v>57</v>
      </c>
    </row>
    <row r="11" ht="15" customHeight="1" spans="8:8" x14ac:dyDescent="0.25">
      <c r="H11" s="20" t="s">
        <v>42</v>
      </c>
    </row>
    <row r="12" ht="15" customHeight="1" spans="8:9" x14ac:dyDescent="0.25">
      <c r="H12" s="22" t="s">
        <v>58</v>
      </c>
      <c r="I12" s="23"/>
    </row>
    <row r="13" ht="15" customHeight="1" spans="8:8" x14ac:dyDescent="0.25">
      <c r="H13" s="20" t="s">
        <v>44</v>
      </c>
    </row>
    <row r="14" ht="15" customHeight="1" spans="8:9" x14ac:dyDescent="0.25">
      <c r="H14" s="22" t="s">
        <v>59</v>
      </c>
      <c r="I14" s="23"/>
    </row>
    <row r="15" ht="15" customHeight="1" spans="8:9" x14ac:dyDescent="0.25">
      <c r="H15" s="24" t="s">
        <v>46</v>
      </c>
      <c r="I15"/>
    </row>
    <row r="16" ht="15" customHeight="1" x14ac:dyDescent="0.25"/>
    <row r="17" ht="15" customHeight="1" spans="8:9" x14ac:dyDescent="0.25">
      <c r="H17" s="20" t="s">
        <v>47</v>
      </c>
      <c r="I17" s="25">
        <v>282</v>
      </c>
    </row>
    <row r="18" ht="15" customHeight="1" spans="8:9" x14ac:dyDescent="0.25">
      <c r="H18" s="20" t="s">
        <v>22</v>
      </c>
      <c r="I18" s="26" t="str" cm="1">
        <f t="array" ref="I18">IF(IF(ISERROR(F2)+ISERROR($I$17)=2,ERROR.TYPE(F2)=ERROR.TYPE($I$17),IF(ISERROR(F2)+ISERROR($I$17)=1,FALSE,IF(ISNUMBER(F2)*ISNUMBER($I$17)=1,ABS(F2-$I$17)&lt;=1E-9*(1+ABS($I$17)),EXACT(F2&amp;"",$I$17&amp;"")))),"Klopt","Wijkt af")</f>
        <v>Klopt</v>
      </c>
    </row>
  </sheetData>
  <mergeCells count="5">
    <mergeCell ref="H1:I2"/>
    <mergeCell ref="H3:I8"/>
    <mergeCell ref="H12:I12"/>
    <mergeCell ref="H14:I14"/>
    <mergeCell ref="H15:I15"/>
  </mergeCells>
  <conditionalFormatting sqref="I18">
    <cfRule type="expression" dxfId="1" priority="1">
      <formula>I18&lt;&gt;"Klopt"</formula>
    </cfRule>
  </conditionalFormatting>
  <pageMargins left="0.5" right="0.5" top="0.6" bottom="0.6" header="0.3" footer="0.3"/>
  <pageSetup paperSize="9" orientation="landscape" scale="91"/>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20"/>
  <sheetViews>
    <sheetView workbookViewId="0" zoomScale="100">
      <selection activeCell="G4" sqref="G4"/>
    </sheetView>
  </sheetViews>
  <sheetFormatPr defaultRowHeight="15" outlineLevelRow="0" outlineLevelCol="0" x14ac:dyDescent="55"/>
  <cols>
    <col min="1" max="1" width="11" customWidth="1"/>
    <col min="2" max="2" width="10" customWidth="1"/>
    <col min="3" max="3" width="11" customWidth="1"/>
    <col min="4" max="4" width="13" customWidth="1"/>
    <col min="6" max="6" width="11" customWidth="1"/>
    <col min="7" max="7" width="12" customWidth="1"/>
    <col min="8" max="8" width="3" customWidth="1"/>
    <col min="9" max="9" width="20" customWidth="1"/>
    <col min="10" max="10" width="48" customWidth="1"/>
  </cols>
  <sheetData>
    <row r="1" ht="21" customHeight="1" spans="1:10" x14ac:dyDescent="0.25">
      <c r="A1" s="11" t="s">
        <v>60</v>
      </c>
      <c r="B1" s="11" t="s">
        <v>48</v>
      </c>
      <c r="C1" s="12" t="s">
        <v>61</v>
      </c>
      <c r="D1" s="12" t="s">
        <v>62</v>
      </c>
      <c r="F1" s="13" t="s">
        <v>63</v>
      </c>
      <c r="G1" s="28" t="s">
        <v>64</v>
      </c>
      <c r="I1" s="14" t="s">
        <v>65</v>
      </c>
      <c r="J1"/>
    </row>
    <row r="2" ht="15" customHeight="1" spans="1:10" x14ac:dyDescent="0.25">
      <c r="A2" s="15" t="s">
        <v>66</v>
      </c>
      <c r="B2" s="15" t="s">
        <v>53</v>
      </c>
      <c r="C2" s="15">
        <v>8000</v>
      </c>
      <c r="D2" s="17">
        <v>12500</v>
      </c>
      <c r="F2" s="13" t="s">
        <v>67</v>
      </c>
      <c r="G2" s="28" t="s">
        <v>68</v>
      </c>
      <c r="I2" s="19" t="s">
        <v>69</v>
      </c>
      <c r="J2"/>
    </row>
    <row r="3" ht="15" customHeight="1" spans="1:10" x14ac:dyDescent="0.25">
      <c r="A3" s="15" t="s">
        <v>70</v>
      </c>
      <c r="B3" s="15" t="s">
        <v>64</v>
      </c>
      <c r="C3" s="15">
        <v>8000</v>
      </c>
      <c r="D3" s="17">
        <v>4800</v>
      </c>
      <c r="F3" s="13" t="s">
        <v>61</v>
      </c>
      <c r="G3" s="30">
        <v>8000</v>
      </c>
      <c r="I3"/>
      <c r="J3"/>
    </row>
    <row r="4" ht="15" customHeight="1" spans="1:10" x14ac:dyDescent="0.25">
      <c r="A4" s="15" t="s">
        <v>71</v>
      </c>
      <c r="B4" s="15" t="s">
        <v>68</v>
      </c>
      <c r="C4" s="15">
        <v>1100</v>
      </c>
      <c r="D4" s="17">
        <v>3200</v>
      </c>
      <c r="F4" s="13" t="s">
        <v>72</v>
      </c>
      <c r="G4" s="18" cm="1">
        <f t="array" ref="G4">SUMPRODUCT(((B2:B8 = G1) + (B2:B8 = G2)) * (C2:C8 = G3), D2:D8)</f>
        <v>8800</v>
      </c>
      <c r="I4"/>
      <c r="J4"/>
    </row>
    <row r="5" ht="15" customHeight="1" spans="1:10" x14ac:dyDescent="0.25">
      <c r="A5" s="15" t="s">
        <v>73</v>
      </c>
      <c r="B5" s="15" t="s">
        <v>64</v>
      </c>
      <c r="C5" s="15">
        <v>4500</v>
      </c>
      <c r="D5" s="17">
        <v>950</v>
      </c>
      <c r="I5"/>
      <c r="J5"/>
    </row>
    <row r="6" ht="15" customHeight="1" spans="1:10" x14ac:dyDescent="0.25">
      <c r="A6" s="15" t="s">
        <v>74</v>
      </c>
      <c r="B6" s="15" t="s">
        <v>68</v>
      </c>
      <c r="C6" s="15">
        <v>8000</v>
      </c>
      <c r="D6" s="17">
        <v>1750</v>
      </c>
      <c r="I6"/>
      <c r="J6"/>
    </row>
    <row r="7" ht="15" customHeight="1" spans="1:10" x14ac:dyDescent="0.25">
      <c r="A7" s="15" t="s">
        <v>75</v>
      </c>
      <c r="B7" s="15" t="s">
        <v>53</v>
      </c>
      <c r="C7" s="15">
        <v>8000</v>
      </c>
      <c r="D7" s="17">
        <v>9300</v>
      </c>
      <c r="I7"/>
      <c r="J7"/>
    </row>
    <row r="8" ht="15" customHeight="1" spans="1:10" x14ac:dyDescent="0.25">
      <c r="A8" s="15" t="s">
        <v>76</v>
      </c>
      <c r="B8" s="15" t="s">
        <v>64</v>
      </c>
      <c r="C8" s="15">
        <v>8000</v>
      </c>
      <c r="D8" s="17">
        <v>2250</v>
      </c>
      <c r="I8"/>
      <c r="J8"/>
    </row>
    <row r="9" ht="15" customHeight="1" x14ac:dyDescent="0.25"/>
    <row r="10" ht="15" customHeight="1" spans="9:10" x14ac:dyDescent="0.25">
      <c r="I10" s="20" t="s">
        <v>40</v>
      </c>
      <c r="J10" s="21" t="s">
        <v>77</v>
      </c>
    </row>
    <row r="11" ht="15" customHeight="1" spans="9:9" x14ac:dyDescent="0.25">
      <c r="I11" s="20" t="s">
        <v>42</v>
      </c>
    </row>
    <row r="12" ht="15" customHeight="1" spans="9:10" x14ac:dyDescent="0.25">
      <c r="I12" s="22" t="s">
        <v>78</v>
      </c>
      <c r="J12" s="23"/>
    </row>
    <row r="13" ht="15" customHeight="1" spans="9:10" x14ac:dyDescent="0.25">
      <c r="I13" s="23"/>
      <c r="J13" s="23"/>
    </row>
    <row r="14" ht="15" customHeight="1" spans="9:9" x14ac:dyDescent="0.25">
      <c r="I14" s="20" t="s">
        <v>44</v>
      </c>
    </row>
    <row r="15" ht="15" customHeight="1" spans="9:10" x14ac:dyDescent="0.25">
      <c r="I15" s="22" t="s">
        <v>79</v>
      </c>
      <c r="J15" s="23"/>
    </row>
    <row r="16" ht="15" customHeight="1" spans="9:10" x14ac:dyDescent="0.25">
      <c r="I16" s="23"/>
      <c r="J16" s="23"/>
    </row>
    <row r="17" ht="15" customHeight="1" spans="9:10" x14ac:dyDescent="0.25">
      <c r="I17" s="24" t="s">
        <v>46</v>
      </c>
      <c r="J17"/>
    </row>
    <row r="18" ht="15" customHeight="1" x14ac:dyDescent="0.25"/>
    <row r="19" ht="15" customHeight="1" spans="9:10" x14ac:dyDescent="0.25">
      <c r="I19" s="20" t="s">
        <v>47</v>
      </c>
      <c r="J19" s="25">
        <v>8800</v>
      </c>
    </row>
    <row r="20" ht="15" customHeight="1" spans="9:10" x14ac:dyDescent="0.25">
      <c r="I20" s="20" t="s">
        <v>22</v>
      </c>
      <c r="J20" s="26" t="str" cm="1">
        <f t="array" ref="J20">IF(IF(ISERROR(G4)+ISERROR($J$19)=2,ERROR.TYPE(G4)=ERROR.TYPE($J$19),IF(ISERROR(G4)+ISERROR($J$19)=1,FALSE,IF(ISNUMBER(G4)*ISNUMBER($J$19)=1,ABS(G4-$J$19)&lt;=1E-9*(1+ABS($J$19)),EXACT(G4&amp;"",$J$19&amp;"")))),"Klopt","Wijkt af")</f>
        <v>Klopt</v>
      </c>
    </row>
  </sheetData>
  <mergeCells count="5">
    <mergeCell ref="I1:J1"/>
    <mergeCell ref="I2:J8"/>
    <mergeCell ref="I12:J13"/>
    <mergeCell ref="I15:J16"/>
    <mergeCell ref="I17:J17"/>
  </mergeCells>
  <conditionalFormatting sqref="J20">
    <cfRule type="expression" dxfId="2" priority="1">
      <formula>J20&lt;&gt;"Klopt"</formula>
    </cfRule>
  </conditionalFormatting>
  <pageMargins left="0.5" right="0.5" top="0.6" bottom="0.6" header="0.3" footer="0.3"/>
  <pageSetup paperSize="9" orientation="landscape" scale="92"/>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8"/>
  <sheetViews>
    <sheetView workbookViewId="0" zoomScale="100">
      <selection activeCell="F2" sqref="F2"/>
    </sheetView>
  </sheetViews>
  <sheetFormatPr defaultRowHeight="15" outlineLevelRow="0" outlineLevelCol="0" x14ac:dyDescent="55"/>
  <cols>
    <col min="1" max="1" width="10" customWidth="1"/>
    <col min="2" max="2" width="16" customWidth="1"/>
    <col min="3" max="3" width="21" customWidth="1"/>
    <col min="5" max="5" width="15" customWidth="1"/>
    <col min="6" max="6" width="10" customWidth="1"/>
    <col min="7" max="7" width="3" customWidth="1"/>
    <col min="8" max="8" width="20" customWidth="1"/>
    <col min="9" max="9" width="48" customWidth="1"/>
  </cols>
  <sheetData>
    <row r="1" ht="18" customHeight="1" spans="1:9" x14ac:dyDescent="0.25">
      <c r="A1" s="11" t="s">
        <v>80</v>
      </c>
      <c r="B1" s="12" t="s">
        <v>81</v>
      </c>
      <c r="C1" s="12" t="s">
        <v>82</v>
      </c>
      <c r="E1" s="13" t="s">
        <v>80</v>
      </c>
      <c r="F1" s="28" t="s">
        <v>83</v>
      </c>
      <c r="H1" s="14" t="s">
        <v>84</v>
      </c>
      <c r="I1"/>
    </row>
    <row r="2" ht="18" customHeight="1" spans="1:9" x14ac:dyDescent="0.25">
      <c r="A2" s="15" t="s">
        <v>83</v>
      </c>
      <c r="B2" s="17">
        <v>12000</v>
      </c>
      <c r="C2" s="16">
        <v>30</v>
      </c>
      <c r="E2" s="13" t="s">
        <v>85</v>
      </c>
      <c r="F2" s="31" cm="1">
        <f t="array" ref="F2">_xlfn.LET(
  _xlpm.keep, (A2:A8 = F1) * ISNUMBER(C2:C8),
  _xlpm.weights, _xlpm.keep * B2:B8,
  _xlpm.points, SUMPRODUCT(_xlpm.weights, C2:C8),
  IF(SUM(_xlpm.weights) = 0, "Geen betaalde facturen", _xlpm.points / SUM(_xlpm.weights))
)</f>
        <v>43.82978723404255</v>
      </c>
      <c r="H2"/>
      <c r="I2"/>
    </row>
    <row r="3" ht="15" customHeight="1" spans="1:9" x14ac:dyDescent="0.25">
      <c r="A3" s="15" t="s">
        <v>86</v>
      </c>
      <c r="B3" s="17">
        <v>8000</v>
      </c>
      <c r="C3" s="16">
        <v>45</v>
      </c>
      <c r="H3" s="19" t="s">
        <v>87</v>
      </c>
      <c r="I3"/>
    </row>
    <row r="4" ht="15" customHeight="1" spans="1:9" x14ac:dyDescent="0.25">
      <c r="A4" s="15" t="s">
        <v>83</v>
      </c>
      <c r="B4" s="17">
        <v>3000</v>
      </c>
      <c r="C4" s="15"/>
      <c r="H4"/>
      <c r="I4"/>
    </row>
    <row r="5" ht="15" customHeight="1" spans="1:9" x14ac:dyDescent="0.25">
      <c r="A5" s="15" t="s">
        <v>83</v>
      </c>
      <c r="B5" s="17">
        <v>25000</v>
      </c>
      <c r="C5" s="16">
        <v>60</v>
      </c>
      <c r="H5"/>
      <c r="I5"/>
    </row>
    <row r="6" ht="15" customHeight="1" spans="1:9" x14ac:dyDescent="0.25">
      <c r="A6" s="15" t="s">
        <v>86</v>
      </c>
      <c r="B6" s="17">
        <v>15000</v>
      </c>
      <c r="C6" s="16">
        <v>38</v>
      </c>
      <c r="H6"/>
      <c r="I6"/>
    </row>
    <row r="7" ht="15" customHeight="1" spans="1:9" x14ac:dyDescent="0.25">
      <c r="A7" s="15" t="s">
        <v>83</v>
      </c>
      <c r="B7" s="17">
        <v>10000</v>
      </c>
      <c r="C7" s="16">
        <v>20</v>
      </c>
      <c r="H7"/>
      <c r="I7"/>
    </row>
    <row r="8" ht="15" customHeight="1" spans="1:9" x14ac:dyDescent="0.25">
      <c r="A8" s="15" t="s">
        <v>88</v>
      </c>
      <c r="B8" s="17">
        <v>6000</v>
      </c>
      <c r="C8" s="16">
        <v>90</v>
      </c>
      <c r="H8"/>
      <c r="I8"/>
    </row>
    <row r="9" ht="15" customHeight="1" x14ac:dyDescent="0.25"/>
    <row r="10" ht="15" customHeight="1" spans="8:9" x14ac:dyDescent="0.25">
      <c r="H10" s="20" t="s">
        <v>40</v>
      </c>
      <c r="I10" s="21" t="s">
        <v>57</v>
      </c>
    </row>
    <row r="11" ht="15" customHeight="1" spans="8:8" x14ac:dyDescent="0.25">
      <c r="H11" s="20" t="s">
        <v>42</v>
      </c>
    </row>
    <row r="12" ht="15" customHeight="1" spans="8:9" x14ac:dyDescent="0.25">
      <c r="H12" s="22" t="s">
        <v>89</v>
      </c>
      <c r="I12" s="23"/>
    </row>
    <row r="13" ht="15" customHeight="1" spans="8:9" x14ac:dyDescent="0.25">
      <c r="H13" s="23"/>
      <c r="I13" s="23"/>
    </row>
    <row r="14" ht="15" customHeight="1" spans="8:9" x14ac:dyDescent="0.25">
      <c r="H14" s="23"/>
      <c r="I14" s="23"/>
    </row>
    <row r="15" ht="15" customHeight="1" spans="8:9" x14ac:dyDescent="0.25">
      <c r="H15" s="23"/>
      <c r="I15" s="23"/>
    </row>
    <row r="16" ht="15" customHeight="1" spans="8:9" x14ac:dyDescent="0.25">
      <c r="H16" s="23"/>
      <c r="I16" s="23"/>
    </row>
    <row r="17" ht="15" customHeight="1" spans="8:9" x14ac:dyDescent="0.25">
      <c r="H17" s="23"/>
      <c r="I17" s="23"/>
    </row>
    <row r="18" ht="15" customHeight="1" spans="8:8" x14ac:dyDescent="0.25">
      <c r="H18" s="20" t="s">
        <v>44</v>
      </c>
    </row>
    <row r="19" ht="15" customHeight="1" spans="8:9" x14ac:dyDescent="0.25">
      <c r="H19" s="22" t="s">
        <v>90</v>
      </c>
      <c r="I19" s="23"/>
    </row>
    <row r="20" ht="15" customHeight="1" spans="8:9" x14ac:dyDescent="0.25">
      <c r="H20" s="23"/>
      <c r="I20" s="23"/>
    </row>
    <row r="21" ht="15" customHeight="1" spans="8:9" x14ac:dyDescent="0.25">
      <c r="H21" s="23"/>
      <c r="I21" s="23"/>
    </row>
    <row r="22" ht="15" customHeight="1" spans="8:9" x14ac:dyDescent="0.25">
      <c r="H22" s="23"/>
      <c r="I22" s="23"/>
    </row>
    <row r="23" ht="15" customHeight="1" spans="8:9" x14ac:dyDescent="0.25">
      <c r="H23" s="23"/>
      <c r="I23" s="23"/>
    </row>
    <row r="24" ht="15" customHeight="1" spans="8:9" x14ac:dyDescent="0.25">
      <c r="H24" s="23"/>
      <c r="I24" s="23"/>
    </row>
    <row r="25" ht="15" customHeight="1" spans="8:9" x14ac:dyDescent="0.25">
      <c r="H25" s="24" t="s">
        <v>46</v>
      </c>
      <c r="I25"/>
    </row>
    <row r="26" ht="15" customHeight="1" x14ac:dyDescent="0.25"/>
    <row r="27" ht="15" customHeight="1" spans="8:9" x14ac:dyDescent="0.25">
      <c r="H27" s="20" t="s">
        <v>47</v>
      </c>
      <c r="I27" s="32">
        <v>43.82978723404255</v>
      </c>
    </row>
    <row r="28" ht="15" customHeight="1" spans="8:9" x14ac:dyDescent="0.25">
      <c r="H28" s="20" t="s">
        <v>22</v>
      </c>
      <c r="I28" s="26" t="str" cm="1">
        <f t="array" ref="I28">IF(IF(ISERROR(F2)+ISERROR($I$27)=2,ERROR.TYPE(F2)=ERROR.TYPE($I$27),IF(ISERROR(F2)+ISERROR($I$27)=1,FALSE,IF(ISNUMBER(F2)*ISNUMBER($I$27)=1,ABS(F2-$I$27)&lt;=1E-9*(1+ABS($I$27)),EXACT(F2&amp;"",$I$27&amp;"")))),"Klopt","Wijkt af")</f>
        <v>Klopt</v>
      </c>
    </row>
  </sheetData>
  <mergeCells count="5">
    <mergeCell ref="H1:I2"/>
    <mergeCell ref="H3:I8"/>
    <mergeCell ref="H12:I17"/>
    <mergeCell ref="H19:I24"/>
    <mergeCell ref="H25:I25"/>
  </mergeCells>
  <conditionalFormatting sqref="I28">
    <cfRule type="expression" dxfId="3" priority="1">
      <formula>I28&lt;&gt;"Klopt"</formula>
    </cfRule>
  </conditionalFormatting>
  <pageMargins left="0.5" right="0.5" top="0.6" bottom="0.6" header="0.3" footer="0.3"/>
  <pageSetup paperSize="9" orientation="landscape" scale="90"/>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SOMPRODUCT: Voorbeeldwerkmap van DivZero</dc:title>
  <dc:subject>Vermenigvuldigt de bij elkaar horende items van twee of meer bereiken en telt de producten op, waardoor je er ook voorwaardelijke sommen en gewogen gemiddelden mee maakt.</dc:subject>
  <dc:description/>
  <dc:language>nl-NL</dc:language>
  <cp:keywords/>
  <cp:category/>
  <cp:lastModifiedBy>DivZero</cp:lastModifiedBy>
  <dcterms:created xsi:type="dcterms:W3CDTF">2026-10-23T15:24:08Z</dcterms:created>
  <dcterms:modified xsi:type="dcterms:W3CDTF">2026-10-23T15:24:08Z</dcterms:modified>
</cp:coreProperties>
</file>