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'Beginner'!$A$1:$F$24</definedName>
    <definedName name="_xlnm.Print_Area" localSheetId="2">'Intermediate'!$A$1:$F$22</definedName>
    <definedName name="_xlnm.Print_Area" localSheetId="3">'Advanced'!$A$1:$F$23</definedName>
    <definedName name="_xlnm.Print_Area" localSheetId="4">'Master'!$A$1:$F$34</definedName>
    <definedName name="_xlnm._FilterDatabase" localSheetId="1" hidden="1">'Beginner'!$A$3:$C$10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<sst xmlns="http://schemas.openxmlformats.org/spreadsheetml/2006/main" count="136" uniqueCount="99">
  <si>
    <t>SUBTOTAL</t>
  </si>
  <si>
    <t>DivZero example workbook</t>
  </si>
  <si>
    <t>What it does</t>
  </si>
  <si>
    <t>Calculates a total, count, average or other summary over the visible rows of a list, skipping filtered rows and other subtotals.</t>
  </si>
  <si>
    <t>Formula page</t>
  </si>
  <si>
    <t>https://divzero.app/en/functions/subtotal/</t>
  </si>
  <si>
    <t>The examples in this file</t>
  </si>
  <si>
    <t>Beginner</t>
  </si>
  <si>
    <t>Total of the manual entries a filter shows</t>
  </si>
  <si>
    <t>Intermediate</t>
  </si>
  <si>
    <t>Cost accounts in scope, skipping rows hidden by hand</t>
  </si>
  <si>
    <t>Advanced</t>
  </si>
  <si>
    <t>Visible manual postings only</t>
  </si>
  <si>
    <t>Master</t>
  </si>
  <si>
    <t>Average open item per visible line in an aging report</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</si>
  <si>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</si>
  <si>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</si>
  <si>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</si>
  <si>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</si>
  <si>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</si>
  <si>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</si>
  <si>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</si>
  <si>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</si>
  <si>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</si>
  <si>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</si>
  <si>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</si>
  <si>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</si>
  <si>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</si>
  <si>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</si>
  <si>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</si>
  <si>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Visible total</t>
  </si>
  <si>
    <t>Beginner: Total of the manual entries a filter shows</t>
  </si>
  <si>
    <t>You have exported the XAF auditfile of Veldhuis Installatie BV to a sheet and put a filter on the Journal column. You filter on MEM to look at the manual entries, and the total at the top has to show the MEM lines only, not every journal line in the export.</t>
  </si>
  <si>
    <t>Entry no.</t>
  </si>
  <si>
    <t>Journal</t>
  </si>
  <si>
    <t>Debit</t>
  </si>
  <si>
    <t>25-0401</t>
  </si>
  <si>
    <t>VRK</t>
  </si>
  <si>
    <t>25-0402</t>
  </si>
  <si>
    <t>MEM</t>
  </si>
  <si>
    <t>25-0403</t>
  </si>
  <si>
    <t>INK</t>
  </si>
  <si>
    <t>25-0404</t>
  </si>
  <si>
    <t>25-0405</t>
  </si>
  <si>
    <t>BNK</t>
  </si>
  <si>
    <t>25-0406</t>
  </si>
  <si>
    <t>Formula cell</t>
  </si>
  <si>
    <t>C1</t>
  </si>
  <si>
    <t>25-0407</t>
  </si>
  <si>
    <t>Formula (comma separators)</t>
  </si>
  <si>
    <t>=SUBTOTAL(9, C4:C10)</t>
  </si>
  <si>
    <t>Formula (semicolon separators)</t>
  </si>
  <si>
    <t>=SUBTOTAL(9; C4:C10)</t>
  </si>
  <si>
    <t>Plain text. The formula in the cell itself follows your Excel's separators.</t>
  </si>
  <si>
    <t>Expected result</t>
  </si>
  <si>
    <t>Dataset: A filter on Journal is set to MEM, so rows 4, 6, 8 and 10 are hidden. Only rows 5, 7 and 9 are on screen.</t>
  </si>
  <si>
    <t>Hidden rows: The hidden rows are filtered out with an AutoFilter on column B, because SUBTOTAL with function number 9 skips only rows hidden by a filter. Clear the filter and the result changes.</t>
  </si>
  <si>
    <t>Amount in scope</t>
  </si>
  <si>
    <t>Intermediate: Cost accounts in scope, skipping rows hidden by hand</t>
  </si>
  <si>
    <t>Account</t>
  </si>
  <si>
    <t>Name</t>
  </si>
  <si>
    <t>Balance</t>
  </si>
  <si>
    <t>From the trial balance (saldibalans) of Veldhuis Installatie BV you listed six cost accounts. The client's cost specification covers only four of them, so you hid accounts 4510 and 4650 with right-click Hide instead of deleting them, because you still have to explain them separately. The total at the top must be the amount in scope, ready to compare with the specification.</t>
  </si>
  <si>
    <t>Personnel costs</t>
  </si>
  <si>
    <t>Housing costs</t>
  </si>
  <si>
    <t>Energy</t>
  </si>
  <si>
    <t>Vehicle costs</t>
  </si>
  <si>
    <t>Travel costs</t>
  </si>
  <si>
    <t>Depreciation</t>
  </si>
  <si>
    <t>=SUBTOTAL(109, C4:C9)</t>
  </si>
  <si>
    <t>=SUBTOTAL(109; C4:C9)</t>
  </si>
  <si>
    <t>Dataset: Rows 6 (account 4510) and 8 (account 4650) are hidden with right-click Hide. There is no filter on this sheet.</t>
  </si>
  <si>
    <t>Advanced: Visible manual postings only</t>
  </si>
  <si>
    <t>Visible amount</t>
  </si>
  <si>
    <t>The journal lines of Veldhuis Installatie BV are filtered to periods 11 and 12, the last two months of the year. You want the visible amount of the MEM (manual) entries only. SUMIFS ignores the filter, and SUBTOTAL has no condition argument, so you let SUBTOTAL check the visibility of each row and SUMPRODUCT apply the journal condition.</t>
  </si>
  <si>
    <t>Period</t>
  </si>
  <si>
    <t>Amount</t>
  </si>
  <si>
    <t>B2</t>
  </si>
  <si>
    <t xml:space="preserve">=SUMPRODUCT(SUBTOTAL(109, OFFSET(C5, ROW(C5:C11) - ROW(C5),
  0)) * (B5:B11 = B1))</t>
  </si>
  <si>
    <t xml:space="preserve">=SUMPRODUCT(SUBTOTAL(109; OFFSET(C5; ROW(C5:C11) - ROW(C5);
  0)) * (B5:B11 = B1))</t>
  </si>
  <si>
    <t>Dataset: A filter on Period shows only periods 11 and 12, so rows 8 and 11 (period 10) are hidden. Code 109 leaves them out, and so would code 9.</t>
  </si>
  <si>
    <t>Average per visible line</t>
  </si>
  <si>
    <t>Master: Average open item per visible line in an aging report</t>
  </si>
  <si>
    <t>The receivables aging list (ouderdomsanalyse debiteuren) of Veldhuis Installatie BV was built with Data &gt; Subtotal, so each aging band ends in a SUBTOTAL row, and the outline lets you collapse a band. You collapse the over 90 days band and want the average open amount per visible customer line, without the band totals and without the collapsed lines. The formula has to survive a view with no visible lines.</t>
  </si>
  <si>
    <t>Aging band</t>
  </si>
  <si>
    <t>Relation</t>
  </si>
  <si>
    <t>Open amount</t>
  </si>
  <si>
    <t>0 to 30 days</t>
  </si>
  <si>
    <t>D1001</t>
  </si>
  <si>
    <t>D1002</t>
  </si>
  <si>
    <t>Total 0 to 30 days</t>
  </si>
  <si>
    <t>Over 90 days</t>
  </si>
  <si>
    <t>D1003</t>
  </si>
  <si>
    <t>D1004</t>
  </si>
  <si>
    <t>D1005</t>
  </si>
  <si>
    <t>Total over 90 days</t>
  </si>
  <si>
    <t xml:space="preserve">=LET(
  amounts, C4:C10,
  total, SUBTOTAL(109, amounts),
  lines, SUBTOTAL(102, amounts),
  IF(lines = 0, 0, ROUND(total / lines, 2))
)</t>
  </si>
  <si>
    <t xml:space="preserve">=LET(
  amounts; C4:C10;
  total; SUBTOTAL(109; amounts);
  lines; SUBTOTAL(102; amounts);
  IF(lines = 0; 0; ROUND(total / lines; 2))
)</t>
  </si>
  <si>
    <t>Dataset: C6 holds =SUBTOTAL(9, C4:C5) and C10 holds =SUBTOTAL(9, C7:C9). The over 90 days band is collapsed, which hides rows 7 to 9; the band total in row 10 stays visible.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</si>
</sst>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vertical="center"/>
    </xf>
    <xf numFmtId="164" fontId="4" fillId="3" borderId="2" xfId="0" applyNumberFormat="1" applyFont="1" applyFill="1" applyBorder="1"/>
    <xf numFmtId="0" fontId="6" fillId="0" borderId="0" xfId="0" applyFont="1" applyAlignment="1">
      <alignment horizontal="left" vertical="top" wrapText="1"/>
    </xf>
    <xf numFmtId="0" fontId="4" fillId="0" borderId="0" xfId="0" applyFont="1" applyAlignment="1">
      <alignment horizontal="left" vertical="top" wrapTex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4" fillId="0" borderId="1" xfId="0" applyFont="1" applyBorder="1"/>
    <xf numFmtId="164" fontId="4" fillId="0" borderId="1" xfId="0" applyNumberFormat="1" applyFont="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ubto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4"/>
  <sheetViews>
    <sheetView workbookViewId="0" zoomScale="100">
      <selection activeCell="C1" sqref="C1"/>
    </sheetView>
  </sheetViews>
  <sheetFormatPr defaultRowHeight="15" outlineLevelRow="0" outlineLevelCol="0" x14ac:dyDescent="55"/>
  <cols>
    <col min="1" max="1" width="12" customWidth="1"/>
    <col min="2" max="2" width="15" customWidth="1"/>
    <col min="3" max="3" width="13" customWidth="1"/>
    <col min="4" max="4" width="3" customWidth="1"/>
    <col min="5" max="5" width="20" customWidth="1"/>
    <col min="6" max="6" width="48" customWidth="1"/>
  </cols>
  <sheetData>
    <row r="1" ht="21" customHeight="1" spans="2:6" x14ac:dyDescent="0.25">
      <c r="B1" s="11" t="s">
        <v>30</v>
      </c>
      <c r="C1" s="12" cm="1">
        <f t="array" ref="C1">SUBTOTAL(9, C4:C10)</f>
        <v>28250</v>
      </c>
      <c r="E1" s="13" t="s">
        <v>31</v>
      </c>
      <c r="F1"/>
    </row>
    <row r="2" ht="15" customHeight="1" spans="5:6" x14ac:dyDescent="0.25">
      <c r="E2" s="14" t="s">
        <v>32</v>
      </c>
      <c r="F2"/>
    </row>
    <row r="3" ht="15" customHeight="1" spans="1:6" x14ac:dyDescent="0.25">
      <c r="A3" s="15" t="s">
        <v>33</v>
      </c>
      <c r="B3" s="15" t="s">
        <v>34</v>
      </c>
      <c r="C3" s="16" t="s">
        <v>35</v>
      </c>
      <c r="E3"/>
      <c r="F3"/>
    </row>
    <row r="4" hidden="1" spans="1:6" x14ac:dyDescent="0.25">
      <c r="A4" s="17" t="s">
        <v>36</v>
      </c>
      <c r="B4" s="17" t="s">
        <v>37</v>
      </c>
      <c r="C4" s="18">
        <v>12400</v>
      </c>
      <c r="E4"/>
      <c r="F4"/>
    </row>
    <row r="5" ht="15" customHeight="1" spans="1:6" x14ac:dyDescent="0.25">
      <c r="A5" s="17" t="s">
        <v>38</v>
      </c>
      <c r="B5" s="17" t="s">
        <v>39</v>
      </c>
      <c r="C5" s="18">
        <v>8500</v>
      </c>
      <c r="E5"/>
      <c r="F5"/>
    </row>
    <row r="6" hidden="1" spans="1:6" x14ac:dyDescent="0.25">
      <c r="A6" s="17" t="s">
        <v>40</v>
      </c>
      <c r="B6" s="17" t="s">
        <v>41</v>
      </c>
      <c r="C6" s="18">
        <v>3150</v>
      </c>
      <c r="E6"/>
      <c r="F6"/>
    </row>
    <row r="7" ht="15" customHeight="1" spans="1:6" x14ac:dyDescent="0.25">
      <c r="A7" s="17" t="s">
        <v>42</v>
      </c>
      <c r="B7" s="17" t="s">
        <v>39</v>
      </c>
      <c r="C7" s="18">
        <v>15000</v>
      </c>
      <c r="E7"/>
      <c r="F7"/>
    </row>
    <row r="8" hidden="1" spans="1:3" x14ac:dyDescent="0.25">
      <c r="A8" s="17" t="s">
        <v>43</v>
      </c>
      <c r="B8" s="17" t="s">
        <v>44</v>
      </c>
      <c r="C8" s="18">
        <v>2275</v>
      </c>
    </row>
    <row r="9" ht="15" customHeight="1" spans="1:6" x14ac:dyDescent="0.25">
      <c r="A9" s="17" t="s">
        <v>45</v>
      </c>
      <c r="B9" s="17" t="s">
        <v>39</v>
      </c>
      <c r="C9" s="18">
        <v>4750</v>
      </c>
      <c r="E9" s="19" t="s">
        <v>46</v>
      </c>
      <c r="F9" s="20" t="s">
        <v>47</v>
      </c>
    </row>
    <row r="10" hidden="1" spans="1:3" x14ac:dyDescent="0.25">
      <c r="A10" s="17" t="s">
        <v>48</v>
      </c>
      <c r="B10" s="17" t="s">
        <v>37</v>
      </c>
      <c r="C10" s="18">
        <v>9800</v>
      </c>
    </row>
    <row r="11" ht="15" customHeight="1" spans="5:5" x14ac:dyDescent="0.25">
      <c r="E11" s="19" t="s">
        <v>49</v>
      </c>
    </row>
    <row r="12" ht="15" customHeight="1" spans="5:6" x14ac:dyDescent="0.25">
      <c r="E12" s="21" t="s">
        <v>50</v>
      </c>
      <c r="F12" s="22"/>
    </row>
    <row r="13" ht="15" customHeight="1" spans="5:5" x14ac:dyDescent="0.25">
      <c r="E13" s="19" t="s">
        <v>51</v>
      </c>
    </row>
    <row r="14" ht="15" customHeight="1" spans="5:6" x14ac:dyDescent="0.25">
      <c r="E14" s="21" t="s">
        <v>52</v>
      </c>
      <c r="F14" s="22"/>
    </row>
    <row r="15" ht="15" customHeight="1" spans="5:6" x14ac:dyDescent="0.25">
      <c r="E15" s="23" t="s">
        <v>53</v>
      </c>
      <c r="F15"/>
    </row>
    <row r="16" ht="15" customHeight="1" x14ac:dyDescent="0.25"/>
    <row r="17" ht="15" customHeight="1" spans="5:6" x14ac:dyDescent="0.25">
      <c r="E17" s="19" t="s">
        <v>54</v>
      </c>
      <c r="F17" s="24">
        <v>28250</v>
      </c>
    </row>
    <row r="18" ht="15" customHeight="1" spans="5:6" x14ac:dyDescent="0.25">
      <c r="E18" s="19" t="s">
        <v>22</v>
      </c>
      <c r="F18" s="25" t="str" cm="1">
        <f t="array" ref="F18">IF(IF(ISERROR(C1)+ISERROR($F$17)=2,ERROR.TYPE(C1)=ERROR.TYPE($F$17),IF(ISERROR(C1)+ISERROR($F$17)=1,FALSE,IF(ISNUMBER(C1)*ISNUMBER($F$17)=1,ABS(C1-$F$17)&lt;=1E-9*(1+ABS($F$17)),EXACT(C1&amp;"",$F$17&amp;"")))),"OK","Differs")</f>
        <v>OK</v>
      </c>
    </row>
    <row r="19" ht="15" customHeight="1" x14ac:dyDescent="0.25"/>
    <row r="20" ht="15" customHeight="1" spans="5:6" x14ac:dyDescent="0.25">
      <c r="E20" s="14" t="s">
        <v>55</v>
      </c>
      <c r="F20"/>
    </row>
    <row r="21" ht="15" customHeight="1" spans="5:6" x14ac:dyDescent="0.25">
      <c r="E21"/>
      <c r="F21"/>
    </row>
    <row r="22" ht="15" customHeight="1" spans="5:6" x14ac:dyDescent="0.25">
      <c r="E22" s="14" t="s">
        <v>56</v>
      </c>
      <c r="F22"/>
    </row>
    <row r="23" ht="15" customHeight="1" spans="5:6" x14ac:dyDescent="0.25">
      <c r="E23"/>
      <c r="F23"/>
    </row>
    <row r="24" ht="15" customHeight="1" spans="5:6" x14ac:dyDescent="0.25">
      <c r="E24"/>
      <c r="F24"/>
    </row>
  </sheetData>
  <autoFilter ref="A3:C10">
    <filterColumn colId="1">
      <filters>
        <filter val="MEM"/>
      </filters>
    </filterColumn>
  </autoFilter>
  <mergeCells count="7">
    <mergeCell ref="E1:F1"/>
    <mergeCell ref="E2:F7"/>
    <mergeCell ref="E12:F12"/>
    <mergeCell ref="E14:F14"/>
    <mergeCell ref="E15:F15"/>
    <mergeCell ref="E20:F21"/>
    <mergeCell ref="E22:F24"/>
  </mergeCells>
  <conditionalFormatting sqref="F18">
    <cfRule type="expression" dxfId="0" priority="1">
      <formula>F18&lt;&gt;"OK"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2"/>
  <sheetViews>
    <sheetView workbookViewId="0" zoomScale="100">
      <selection activeCell="C1" sqref="C1"/>
    </sheetView>
  </sheetViews>
  <sheetFormatPr defaultRowHeight="15" outlineLevelRow="0" outlineLevelCol="0" x14ac:dyDescent="55"/>
  <cols>
    <col min="1" max="1" width="10" customWidth="1"/>
    <col min="2" max="2" width="17" customWidth="1"/>
    <col min="3" max="3" width="14" customWidth="1"/>
    <col min="4" max="4" width="3" customWidth="1"/>
    <col min="5" max="5" width="20" customWidth="1"/>
    <col min="6" max="6" width="48" customWidth="1"/>
  </cols>
  <sheetData>
    <row r="1" ht="18" customHeight="1" spans="2:6" x14ac:dyDescent="0.25">
      <c r="B1" s="11" t="s">
        <v>57</v>
      </c>
      <c r="C1" s="12" cm="1">
        <f t="array" ref="C1">SUBTOTAL(109, C4:C9)</f>
        <v>678550</v>
      </c>
      <c r="E1" s="13" t="s">
        <v>58</v>
      </c>
      <c r="F1"/>
    </row>
    <row r="2" ht="18" customHeight="1" spans="5:6" x14ac:dyDescent="0.25">
      <c r="E2"/>
      <c r="F2"/>
    </row>
    <row r="3" ht="15" customHeight="1" spans="1:6" x14ac:dyDescent="0.25">
      <c r="A3" s="16" t="s">
        <v>59</v>
      </c>
      <c r="B3" s="15" t="s">
        <v>60</v>
      </c>
      <c r="C3" s="16" t="s">
        <v>61</v>
      </c>
      <c r="E3" s="14" t="s">
        <v>62</v>
      </c>
      <c r="F3"/>
    </row>
    <row r="4" ht="15" customHeight="1" spans="1:6" x14ac:dyDescent="0.25">
      <c r="A4" s="17">
        <v>4000</v>
      </c>
      <c r="B4" s="26" t="s">
        <v>63</v>
      </c>
      <c r="C4" s="18">
        <v>482600</v>
      </c>
      <c r="E4"/>
      <c r="F4"/>
    </row>
    <row r="5" ht="15" customHeight="1" spans="1:6" x14ac:dyDescent="0.25">
      <c r="A5" s="17">
        <v>4500</v>
      </c>
      <c r="B5" s="26" t="s">
        <v>64</v>
      </c>
      <c r="C5" s="18">
        <v>96400</v>
      </c>
      <c r="E5"/>
      <c r="F5"/>
    </row>
    <row r="6" hidden="1" spans="1:6" x14ac:dyDescent="0.25">
      <c r="A6" s="17">
        <v>4510</v>
      </c>
      <c r="B6" s="26" t="s">
        <v>65</v>
      </c>
      <c r="C6" s="18">
        <v>18750</v>
      </c>
      <c r="E6"/>
      <c r="F6"/>
    </row>
    <row r="7" ht="15" customHeight="1" spans="1:6" x14ac:dyDescent="0.25">
      <c r="A7" s="17">
        <v>4600</v>
      </c>
      <c r="B7" s="26" t="s">
        <v>66</v>
      </c>
      <c r="C7" s="18">
        <v>41300</v>
      </c>
      <c r="E7"/>
      <c r="F7"/>
    </row>
    <row r="8" hidden="1" spans="1:6" x14ac:dyDescent="0.25">
      <c r="A8" s="17">
        <v>4650</v>
      </c>
      <c r="B8" s="26" t="s">
        <v>67</v>
      </c>
      <c r="C8" s="18">
        <v>12900</v>
      </c>
      <c r="E8"/>
      <c r="F8"/>
    </row>
    <row r="9" ht="15" customHeight="1" spans="1:6" x14ac:dyDescent="0.25">
      <c r="A9" s="17">
        <v>4800</v>
      </c>
      <c r="B9" s="26" t="s">
        <v>68</v>
      </c>
      <c r="C9" s="18">
        <v>58250</v>
      </c>
      <c r="E9"/>
      <c r="F9"/>
    </row>
    <row r="10" ht="15" customHeight="1" x14ac:dyDescent="0.25"/>
    <row r="11" ht="15" customHeight="1" spans="5:6" x14ac:dyDescent="0.25">
      <c r="E11" s="19" t="s">
        <v>46</v>
      </c>
      <c r="F11" s="20" t="s">
        <v>47</v>
      </c>
    </row>
    <row r="12" ht="15" customHeight="1" spans="5:5" x14ac:dyDescent="0.25">
      <c r="E12" s="19" t="s">
        <v>49</v>
      </c>
    </row>
    <row r="13" ht="15" customHeight="1" spans="5:6" x14ac:dyDescent="0.25">
      <c r="E13" s="21" t="s">
        <v>69</v>
      </c>
      <c r="F13" s="22"/>
    </row>
    <row r="14" ht="15" customHeight="1" spans="5:5" x14ac:dyDescent="0.25">
      <c r="E14" s="19" t="s">
        <v>51</v>
      </c>
    </row>
    <row r="15" ht="15" customHeight="1" spans="5:6" x14ac:dyDescent="0.25">
      <c r="E15" s="21" t="s">
        <v>70</v>
      </c>
      <c r="F15" s="22"/>
    </row>
    <row r="16" ht="15" customHeight="1" spans="5:6" x14ac:dyDescent="0.25">
      <c r="E16" s="23" t="s">
        <v>53</v>
      </c>
      <c r="F16"/>
    </row>
    <row r="17" ht="15" customHeight="1" x14ac:dyDescent="0.25"/>
    <row r="18" ht="15" customHeight="1" spans="5:6" x14ac:dyDescent="0.25">
      <c r="E18" s="19" t="s">
        <v>54</v>
      </c>
      <c r="F18" s="24">
        <v>678550</v>
      </c>
    </row>
    <row r="19" ht="15" customHeight="1" spans="5:6" x14ac:dyDescent="0.25">
      <c r="E19" s="19" t="s">
        <v>22</v>
      </c>
      <c r="F19" s="25" t="str" cm="1">
        <f t="array" ref="F19">IF(IF(ISERROR(C1)+ISERROR($F$18)=2,ERROR.TYPE(C1)=ERROR.TYPE($F$18),IF(ISERROR(C1)+ISERROR($F$18)=1,FALSE,IF(ISNUMBER(C1)*ISNUMBER($F$18)=1,ABS(C1-$F$18)&lt;=1E-9*(1+ABS($F$18)),EXACT(C1&amp;"",$F$18&amp;"")))),"OK","Differs")</f>
        <v>OK</v>
      </c>
    </row>
    <row r="20" ht="15" customHeight="1" x14ac:dyDescent="0.25"/>
    <row r="21" ht="15" customHeight="1" spans="5:6" x14ac:dyDescent="0.25">
      <c r="E21" s="14" t="s">
        <v>71</v>
      </c>
      <c r="F21"/>
    </row>
    <row r="22" ht="15" customHeight="1" spans="5:6" x14ac:dyDescent="0.25">
      <c r="E22"/>
      <c r="F22"/>
    </row>
  </sheetData>
  <mergeCells count="6">
    <mergeCell ref="E1:F2"/>
    <mergeCell ref="E3:F9"/>
    <mergeCell ref="E13:F13"/>
    <mergeCell ref="E15:F15"/>
    <mergeCell ref="E16:F16"/>
    <mergeCell ref="E21:F22"/>
  </mergeCells>
  <conditionalFormatting sqref="F19">
    <cfRule type="expression" dxfId="1" priority="1">
      <formula>F19&lt;&gt;"OK"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3"/>
  <sheetViews>
    <sheetView workbookViewId="0" zoomScale="100">
      <selection activeCell="B2" sqref="B2"/>
    </sheetView>
  </sheetViews>
  <sheetFormatPr defaultRowHeight="15" outlineLevelRow="0" outlineLevelCol="0" x14ac:dyDescent="55"/>
  <cols>
    <col min="1" max="1" width="16" customWidth="1"/>
    <col min="2" max="3" width="13" customWidth="1"/>
    <col min="4" max="4" width="3" customWidth="1"/>
    <col min="5" max="5" width="20" customWidth="1"/>
    <col min="6" max="6" width="48" customWidth="1"/>
  </cols>
  <sheetData>
    <row r="1" ht="21" customHeight="1" spans="1:6" x14ac:dyDescent="0.25">
      <c r="A1" s="11" t="s">
        <v>34</v>
      </c>
      <c r="B1" s="27" t="s">
        <v>39</v>
      </c>
      <c r="E1" s="13" t="s">
        <v>72</v>
      </c>
      <c r="F1"/>
    </row>
    <row r="2" ht="15" customHeight="1" spans="1:6" x14ac:dyDescent="0.25">
      <c r="A2" s="11" t="s">
        <v>73</v>
      </c>
      <c r="B2" s="12" cm="1">
        <f t="array" ref="B2">SUMPRODUCT(SUBTOTAL(109, OFFSET(C5, ROW(C5:C11) - ROW(C5), 0)) * (B5:B11 = B1))</f>
        <v>30450</v>
      </c>
      <c r="E2" s="14" t="s">
        <v>74</v>
      </c>
      <c r="F2"/>
    </row>
    <row r="3" ht="15" customHeight="1" spans="5:6" x14ac:dyDescent="0.25">
      <c r="E3"/>
      <c r="F3"/>
    </row>
    <row r="4" ht="15" customHeight="1" spans="1:6" x14ac:dyDescent="0.25">
      <c r="A4" s="16" t="s">
        <v>75</v>
      </c>
      <c r="B4" s="15" t="s">
        <v>34</v>
      </c>
      <c r="C4" s="16" t="s">
        <v>76</v>
      </c>
      <c r="E4"/>
      <c r="F4"/>
    </row>
    <row r="5" ht="15" customHeight="1" spans="1:6" x14ac:dyDescent="0.25">
      <c r="A5" s="17">
        <v>11</v>
      </c>
      <c r="B5" s="26" t="s">
        <v>39</v>
      </c>
      <c r="C5" s="18">
        <v>6200</v>
      </c>
      <c r="E5"/>
      <c r="F5"/>
    </row>
    <row r="6" ht="15" customHeight="1" spans="1:6" x14ac:dyDescent="0.25">
      <c r="A6" s="17">
        <v>12</v>
      </c>
      <c r="B6" s="26" t="s">
        <v>37</v>
      </c>
      <c r="C6" s="18">
        <v>18400</v>
      </c>
      <c r="E6"/>
      <c r="F6"/>
    </row>
    <row r="7" ht="15" customHeight="1" spans="1:3" x14ac:dyDescent="0.25">
      <c r="A7" s="17">
        <v>12</v>
      </c>
      <c r="B7" s="26" t="s">
        <v>39</v>
      </c>
      <c r="C7" s="18">
        <v>9750</v>
      </c>
    </row>
    <row r="8" hidden="1" spans="1:3" x14ac:dyDescent="0.25">
      <c r="A8" s="17">
        <v>10</v>
      </c>
      <c r="B8" s="26" t="s">
        <v>39</v>
      </c>
      <c r="C8" s="18">
        <v>3300</v>
      </c>
    </row>
    <row r="9" ht="15" customHeight="1" spans="1:6" x14ac:dyDescent="0.25">
      <c r="A9" s="17">
        <v>11</v>
      </c>
      <c r="B9" s="26" t="s">
        <v>41</v>
      </c>
      <c r="C9" s="18">
        <v>5100</v>
      </c>
      <c r="E9" s="19" t="s">
        <v>46</v>
      </c>
      <c r="F9" s="20" t="s">
        <v>77</v>
      </c>
    </row>
    <row r="10" ht="15" customHeight="1" spans="1:5" x14ac:dyDescent="0.25">
      <c r="A10" s="17">
        <v>12</v>
      </c>
      <c r="B10" s="26" t="s">
        <v>39</v>
      </c>
      <c r="C10" s="18">
        <v>14500</v>
      </c>
      <c r="E10" s="19" t="s">
        <v>49</v>
      </c>
    </row>
    <row r="11" hidden="1" spans="1:3" x14ac:dyDescent="0.25">
      <c r="A11" s="17">
        <v>10</v>
      </c>
      <c r="B11" s="26" t="s">
        <v>37</v>
      </c>
      <c r="C11" s="18">
        <v>7600</v>
      </c>
    </row>
    <row r="12" ht="15" customHeight="1" spans="5:6" x14ac:dyDescent="0.25">
      <c r="E12" s="21" t="s">
        <v>78</v>
      </c>
      <c r="F12" s="22"/>
    </row>
    <row r="13" ht="15" customHeight="1" spans="5:6" x14ac:dyDescent="0.25">
      <c r="E13" s="22"/>
      <c r="F13" s="22"/>
    </row>
    <row r="14" ht="15" customHeight="1" spans="5:5" x14ac:dyDescent="0.25">
      <c r="E14" s="19" t="s">
        <v>51</v>
      </c>
    </row>
    <row r="15" ht="15" customHeight="1" spans="5:6" x14ac:dyDescent="0.25">
      <c r="E15" s="21" t="s">
        <v>79</v>
      </c>
      <c r="F15" s="22"/>
    </row>
    <row r="16" ht="15" customHeight="1" spans="5:6" x14ac:dyDescent="0.25">
      <c r="E16" s="22"/>
      <c r="F16" s="22"/>
    </row>
    <row r="17" ht="15" customHeight="1" spans="5:6" x14ac:dyDescent="0.25">
      <c r="E17" s="23" t="s">
        <v>53</v>
      </c>
      <c r="F17"/>
    </row>
    <row r="18" ht="15" customHeight="1" x14ac:dyDescent="0.25"/>
    <row r="19" ht="15" customHeight="1" spans="5:6" x14ac:dyDescent="0.25">
      <c r="E19" s="19" t="s">
        <v>54</v>
      </c>
      <c r="F19" s="24">
        <v>30450</v>
      </c>
    </row>
    <row r="20" ht="15" customHeight="1" spans="5:6" x14ac:dyDescent="0.25">
      <c r="E20" s="19" t="s">
        <v>22</v>
      </c>
      <c r="F20" s="25" t="str" cm="1">
        <f t="array" ref="F20">IF(IF(ISERROR(B2)+ISERROR($F$19)=2,ERROR.TYPE(B2)=ERROR.TYPE($F$19),IF(ISERROR(B2)+ISERROR($F$19)=1,FALSE,IF(ISNUMBER(B2)*ISNUMBER($F$19)=1,ABS(B2-$F$19)&lt;=1E-9*(1+ABS($F$19)),EXACT(B2&amp;"",$F$19&amp;"")))),"OK","Differs")</f>
        <v>OK</v>
      </c>
    </row>
    <row r="21" ht="15" customHeight="1" x14ac:dyDescent="0.25"/>
    <row r="22" ht="15" customHeight="1" spans="5:6" x14ac:dyDescent="0.25">
      <c r="E22" s="14" t="s">
        <v>80</v>
      </c>
      <c r="F22"/>
    </row>
    <row r="23" ht="15" customHeight="1" spans="5:6" x14ac:dyDescent="0.25">
      <c r="E23"/>
      <c r="F23"/>
    </row>
  </sheetData>
  <mergeCells count="6">
    <mergeCell ref="E1:F1"/>
    <mergeCell ref="E2:F6"/>
    <mergeCell ref="E12:F13"/>
    <mergeCell ref="E15:F16"/>
    <mergeCell ref="E17:F17"/>
    <mergeCell ref="E22:F23"/>
  </mergeCells>
  <conditionalFormatting sqref="F20">
    <cfRule type="expression" dxfId="2" priority="1">
      <formula>F20&lt;&gt;"OK"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4"/>
  <sheetViews>
    <sheetView workbookViewId="0" zoomScale="100">
      <selection activeCell="C1" sqref="C1"/>
    </sheetView>
  </sheetViews>
  <sheetFormatPr defaultRowHeight="15" outlineLevelRow="0" outlineLevelCol="0" x14ac:dyDescent="55"/>
  <cols>
    <col min="1" max="1" width="20" customWidth="1"/>
    <col min="2" max="2" width="26" customWidth="1"/>
    <col min="3" max="3" width="14" customWidth="1"/>
    <col min="4" max="4" width="3" customWidth="1"/>
    <col min="5" max="5" width="20" customWidth="1"/>
    <col min="6" max="6" width="48" customWidth="1"/>
  </cols>
  <sheetData>
    <row r="1" ht="21" customHeight="1" spans="2:6" x14ac:dyDescent="0.25">
      <c r="B1" s="11" t="s">
        <v>81</v>
      </c>
      <c r="C1" s="12" cm="1">
        <f t="array" ref="C1">_xlfn.LET(
  _xlpm.amounts, C4:C10,
  _xlpm.total, SUBTOTAL(109, _xlpm.amounts),
  _xlpm.lines, SUBTOTAL(102, _xlpm.amounts),
  IF(_xlpm.lines = 0, 0, ROUND(_xlpm.total / _xlpm.lines, 2))
)</f>
        <v>10525</v>
      </c>
      <c r="E1" s="13" t="s">
        <v>82</v>
      </c>
      <c r="F1"/>
    </row>
    <row r="2" ht="15" customHeight="1" spans="5:6" x14ac:dyDescent="0.25">
      <c r="E2" s="14" t="s">
        <v>83</v>
      </c>
      <c r="F2"/>
    </row>
    <row r="3" ht="15" customHeight="1" spans="1:6" x14ac:dyDescent="0.25">
      <c r="A3" s="15" t="s">
        <v>84</v>
      </c>
      <c r="B3" s="15" t="s">
        <v>85</v>
      </c>
      <c r="C3" s="16" t="s">
        <v>86</v>
      </c>
      <c r="E3"/>
      <c r="F3"/>
    </row>
    <row r="4" ht="15" customHeight="1" spans="1:6" x14ac:dyDescent="0.25">
      <c r="A4" s="17" t="s">
        <v>87</v>
      </c>
      <c r="B4" s="17" t="s">
        <v>88</v>
      </c>
      <c r="C4" s="18">
        <v>12400</v>
      </c>
      <c r="E4"/>
      <c r="F4"/>
    </row>
    <row r="5" ht="15" customHeight="1" spans="1:6" x14ac:dyDescent="0.25">
      <c r="A5" s="17" t="s">
        <v>87</v>
      </c>
      <c r="B5" s="17" t="s">
        <v>89</v>
      </c>
      <c r="C5" s="18">
        <v>8650</v>
      </c>
      <c r="E5"/>
      <c r="F5"/>
    </row>
    <row r="6" ht="15" customHeight="1" spans="1:6" x14ac:dyDescent="0.25">
      <c r="A6" s="17" t="s">
        <v>90</v>
      </c>
      <c r="B6" s="17"/>
      <c r="C6" s="18">
        <f>SUBTOTAL(9,C4:C5)</f>
        <v>21050</v>
      </c>
      <c r="E6"/>
      <c r="F6"/>
    </row>
    <row r="7" hidden="1" spans="1:6" x14ac:dyDescent="0.25">
      <c r="A7" s="17" t="s">
        <v>91</v>
      </c>
      <c r="B7" s="17" t="s">
        <v>92</v>
      </c>
      <c r="C7" s="18">
        <v>15200</v>
      </c>
      <c r="E7"/>
      <c r="F7"/>
    </row>
    <row r="8" hidden="1" spans="1:6" x14ac:dyDescent="0.25">
      <c r="A8" s="17" t="s">
        <v>91</v>
      </c>
      <c r="B8" s="17" t="s">
        <v>93</v>
      </c>
      <c r="C8" s="18">
        <v>6800</v>
      </c>
      <c r="E8"/>
      <c r="F8"/>
    </row>
    <row r="9" hidden="1" spans="1:6" x14ac:dyDescent="0.25">
      <c r="A9" s="17" t="s">
        <v>91</v>
      </c>
      <c r="B9" s="17" t="s">
        <v>94</v>
      </c>
      <c r="C9" s="18">
        <v>3950</v>
      </c>
      <c r="E9"/>
      <c r="F9"/>
    </row>
    <row r="10" ht="15" customHeight="1" spans="1:6" x14ac:dyDescent="0.25">
      <c r="A10" s="17" t="s">
        <v>95</v>
      </c>
      <c r="B10" s="17"/>
      <c r="C10" s="18">
        <f>SUBTOTAL(9,C7:C9)</f>
        <v>25950</v>
      </c>
      <c r="E10"/>
      <c r="F10"/>
    </row>
    <row r="11" ht="15" customHeight="1" x14ac:dyDescent="0.25"/>
    <row r="12" ht="15" customHeight="1" spans="5:6" x14ac:dyDescent="0.25">
      <c r="E12" s="19" t="s">
        <v>46</v>
      </c>
      <c r="F12" s="20" t="s">
        <v>47</v>
      </c>
    </row>
    <row r="13" ht="15" customHeight="1" spans="5:5" x14ac:dyDescent="0.25">
      <c r="E13" s="19" t="s">
        <v>49</v>
      </c>
    </row>
    <row r="14" ht="15" customHeight="1" spans="5:6" x14ac:dyDescent="0.25">
      <c r="E14" s="21" t="s">
        <v>96</v>
      </c>
      <c r="F14" s="22"/>
    </row>
    <row r="15" ht="15" customHeight="1" spans="5:6" x14ac:dyDescent="0.25">
      <c r="E15" s="22"/>
      <c r="F15" s="22"/>
    </row>
    <row r="16" ht="15" customHeight="1" spans="5:6" x14ac:dyDescent="0.25">
      <c r="E16" s="22"/>
      <c r="F16" s="22"/>
    </row>
    <row r="17" ht="15" customHeight="1" spans="5:6" x14ac:dyDescent="0.25">
      <c r="E17" s="22"/>
      <c r="F17" s="22"/>
    </row>
    <row r="18" ht="15" customHeight="1" spans="5:6" x14ac:dyDescent="0.25">
      <c r="E18" s="22"/>
      <c r="F18" s="22"/>
    </row>
    <row r="19" ht="15" customHeight="1" spans="5:6" x14ac:dyDescent="0.25">
      <c r="E19" s="22"/>
      <c r="F19" s="22"/>
    </row>
    <row r="20" ht="15" customHeight="1" spans="5:5" x14ac:dyDescent="0.25">
      <c r="E20" s="19" t="s">
        <v>51</v>
      </c>
    </row>
    <row r="21" ht="15" customHeight="1" spans="5:6" x14ac:dyDescent="0.25">
      <c r="E21" s="21" t="s">
        <v>97</v>
      </c>
      <c r="F21" s="22"/>
    </row>
    <row r="22" ht="15" customHeight="1" spans="5:6" x14ac:dyDescent="0.25">
      <c r="E22" s="22"/>
      <c r="F22" s="22"/>
    </row>
    <row r="23" ht="15" customHeight="1" spans="5:6" x14ac:dyDescent="0.25">
      <c r="E23" s="22"/>
      <c r="F23" s="22"/>
    </row>
    <row r="24" ht="15" customHeight="1" spans="5:6" x14ac:dyDescent="0.25">
      <c r="E24" s="22"/>
      <c r="F24" s="22"/>
    </row>
    <row r="25" ht="15" customHeight="1" spans="5:6" x14ac:dyDescent="0.25">
      <c r="E25" s="22"/>
      <c r="F25" s="22"/>
    </row>
    <row r="26" ht="15" customHeight="1" spans="5:6" x14ac:dyDescent="0.25">
      <c r="E26" s="22"/>
      <c r="F26" s="22"/>
    </row>
    <row r="27" ht="15" customHeight="1" spans="5:6" x14ac:dyDescent="0.25">
      <c r="E27" s="23" t="s">
        <v>53</v>
      </c>
      <c r="F27"/>
    </row>
    <row r="28" ht="15" customHeight="1" x14ac:dyDescent="0.25"/>
    <row r="29" ht="15" customHeight="1" spans="5:6" x14ac:dyDescent="0.25">
      <c r="E29" s="19" t="s">
        <v>54</v>
      </c>
      <c r="F29" s="24">
        <v>10525</v>
      </c>
    </row>
    <row r="30" ht="15" customHeight="1" spans="5:6" x14ac:dyDescent="0.25">
      <c r="E30" s="19" t="s">
        <v>22</v>
      </c>
      <c r="F30" s="25" t="str" cm="1">
        <f t="array" ref="F30">IF(IF(ISERROR(C1)+ISERROR($F$29)=2,ERROR.TYPE(C1)=ERROR.TYPE($F$29),IF(ISERROR(C1)+ISERROR($F$29)=1,FALSE,IF(ISNUMBER(C1)*ISNUMBER($F$29)=1,ABS(C1-$F$29)&lt;=1E-9*(1+ABS($F$29)),EXACT(C1&amp;"",$F$29&amp;"")))),"OK","Differs")</f>
        <v>OK</v>
      </c>
    </row>
    <row r="31" ht="15" customHeight="1" x14ac:dyDescent="0.25"/>
    <row r="32" ht="15" customHeight="1" spans="5:6" x14ac:dyDescent="0.25">
      <c r="E32" s="14" t="s">
        <v>98</v>
      </c>
      <c r="F32"/>
    </row>
    <row r="33" ht="15" customHeight="1" spans="5:6" x14ac:dyDescent="0.25">
      <c r="E33"/>
      <c r="F33"/>
    </row>
    <row r="34" ht="15" customHeight="1" spans="5:6" x14ac:dyDescent="0.25">
      <c r="E34"/>
      <c r="F34"/>
    </row>
  </sheetData>
  <mergeCells count="6">
    <mergeCell ref="E1:F1"/>
    <mergeCell ref="E2:F10"/>
    <mergeCell ref="E14:F19"/>
    <mergeCell ref="E21:F26"/>
    <mergeCell ref="E27:F27"/>
    <mergeCell ref="E32:F34"/>
  </mergeCells>
  <conditionalFormatting sqref="F30">
    <cfRule type="expression" dxfId="3" priority="1">
      <formula>F30&lt;&gt;"OK"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SUBTOTAL: DivZero example workbook</dc:title>
  <dc:subject>Calculates a total, count, average or other summary over the visible rows of a list, skipping filtered rows and other subtotals.</dc:subject>
  <dc:description/>
  <dc:language>en-US</dc:language>
  <cp:keywords/>
  <cp:category/>
  <cp:lastModifiedBy>DivZero</cp:lastModifiedBy>
  <dcterms:created xsi:type="dcterms:W3CDTF">2026-10-23T15:24:08Z</dcterms:created>
  <dcterms:modified xsi:type="dcterms:W3CDTF">2026-10-23T15:24:08Z</dcterms:modified>
</cp:coreProperties>
</file>