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'Beginner'!$A$1:$G$14</definedName>
    <definedName name="_xlnm.Print_Area" localSheetId="2">'Halfgevorderd'!$A$1:$F$21</definedName>
    <definedName name="_xlnm.Print_Area" localSheetId="3">'Gevorderd'!$A$1:$I$26</definedName>
    <definedName name="_xlnm.Print_Area" localSheetId="4">'Expert'!$A$1:$H$29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<sst xmlns="http://schemas.openxmlformats.org/spreadsheetml/2006/main" count="145" uniqueCount="113">
  <si>
    <t>REGEXTEST</t>
  </si>
  <si>
    <t>Voorbeeldwerkmap van DivZero</t>
  </si>
  <si>
    <t>Wat ze doet</t>
  </si>
  <si>
    <t>Controleer of een tekst een patroon bevat, of er helemaal aan voldoet, zoals een referentieschema, en krijg WAAR of ONWAAR.</t>
  </si>
  <si>
    <t>Pagina op de site</t>
  </si>
  <si>
    <t>https://divzero.app/nl/functies/regextest/</t>
  </si>
  <si>
    <t>De voorbeelden in dit bestand</t>
  </si>
  <si>
    <t>Beginner</t>
  </si>
  <si>
    <t>Factuurnummers toetsen aan het INV-schema</t>
  </si>
  <si>
    <t>Halfgevorderd</t>
  </si>
  <si>
    <t>IBAN's van leveranciers toetsen, hoofdletters negeren</t>
  </si>
  <si>
    <t>Gevorderd</t>
  </si>
  <si>
    <t>Boekingssleutels tonen die het schema overtreden</t>
  </si>
  <si>
    <t>Expert</t>
  </si>
  <si>
    <t>Lijst btw-nummers toetsen en de afwijkingen noemen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</si>
  <si>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</si>
  <si>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</si>
  <si>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</si>
  <si>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</si>
  <si>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</si>
  <si>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</si>
  <si>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</si>
  <si>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</si>
  <si>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</si>
  <si>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</si>
  <si>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</si>
  <si>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(REGEXTEST) vraagt Microsoft 365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</si>
  <si>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</si>
  <si>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</si>
  <si>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</si>
  <si>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Referentie</t>
  </si>
  <si>
    <t>Klant</t>
  </si>
  <si>
    <t>Bedrag</t>
  </si>
  <si>
    <t>Volgt het schema</t>
  </si>
  <si>
    <t>Beginner: Factuurnummers toetsen aan het INV-schema</t>
  </si>
  <si>
    <t>INV-250412</t>
  </si>
  <si>
    <t>Bakker Installatie</t>
  </si>
  <si>
    <t>Je test het verkoopdagboek van een cliënt wiens facturen nummers hebben van INV- gevolgd door precies zes cijfers. De export heeft een kolom met referenties en je wilt per rij WAAR of ONWAAR, zodat de afwijkingen opvallen.</t>
  </si>
  <si>
    <t>INV-25041</t>
  </si>
  <si>
    <t>Hofman Aannemers</t>
  </si>
  <si>
    <t>INV-250413</t>
  </si>
  <si>
    <t>Van Dijk Transport</t>
  </si>
  <si>
    <t>INV-2504138</t>
  </si>
  <si>
    <t>De Wit Metaal</t>
  </si>
  <si>
    <t>INV 250414</t>
  </si>
  <si>
    <t>Smit Groenvoorziening</t>
  </si>
  <si>
    <t>Formulecel</t>
  </si>
  <si>
    <t>D2</t>
  </si>
  <si>
    <t>Formule in Nederlandse Excel (puntkomma)</t>
  </si>
  <si>
    <t>=REGEXTEST(A2; "^INV-[0-9]{6}$")</t>
  </si>
  <si>
    <t>Formule met Engelse functienamen (komma)</t>
  </si>
  <si>
    <t>=REGEXTEST(A2, "^INV-[0-9]{6}$")</t>
  </si>
  <si>
    <t>Gewone tekst. De formule in de cel zelf volgt de scheidingstekens van jouw Excel.</t>
  </si>
  <si>
    <t>Verwacht resultaat</t>
  </si>
  <si>
    <t>Leverancier</t>
  </si>
  <si>
    <t>IBAN</t>
  </si>
  <si>
    <t>Formaat</t>
  </si>
  <si>
    <t>Halfgevorderd: IBAN's van leveranciers toetsen, hoofdletters negeren</t>
  </si>
  <si>
    <t>Dekker Bouwmaterialen BV</t>
  </si>
  <si>
    <t>NL12RABO0123456789</t>
  </si>
  <si>
    <t>nl45ingb0987654321</t>
  </si>
  <si>
    <t>In het leveranciersbestand controleer je of elk Nederlands IBAN het formaat NL, twee cijfers, vier letters en tien cijfers heeft. Sommige zijn in kleine letters getypt, en elke rij moet OK of Controleren tonen, zodat je de afwijkingen kunt nalopen.</t>
  </si>
  <si>
    <t>Hoekstra Installatie</t>
  </si>
  <si>
    <t>NL67INGB098765432</t>
  </si>
  <si>
    <t>NL33 ABNA 0123 4567 89</t>
  </si>
  <si>
    <t>DE89370400440532013000</t>
  </si>
  <si>
    <t>Yilmaz Catering</t>
  </si>
  <si>
    <t>NL58ABNA0612345678</t>
  </si>
  <si>
    <t>C2</t>
  </si>
  <si>
    <t xml:space="preserve">=ALS(REGEXTEST(B2; "^NL[0-9]{2}[A-Z]{4}[0-9]{10}$"; 1);
  "OK"; "Controleren")</t>
  </si>
  <si>
    <t xml:space="preserve">=IF(REGEXTEST(B2, "^NL[0-9]{2}[A-Z]{4}[0-9]{10}$", 1), "OK",
  "Controleren")</t>
  </si>
  <si>
    <t>OK</t>
  </si>
  <si>
    <t>Gegevens: B5 bevat het IBAN zoals het op een factuur staat, in groepen van vier met spaties.</t>
  </si>
  <si>
    <t>Boekingssleutel</t>
  </si>
  <si>
    <t>Sleutel</t>
  </si>
  <si>
    <t>Gevorderd: Boekingssleutels tonen die het schema overtreden</t>
  </si>
  <si>
    <t>VRK|25-0388|D1002|21%</t>
  </si>
  <si>
    <t>Een auditfile-export bevat per boeking een sleutel: dagboek, boekstuknummer, relatie en btw-tarief, gescheiden door |, zoals in VRK|25-0388|D1002|21%. Je wilt alleen de regels waarvan de sleutel het schema overtreedt, met hun bedrag, als één lijst voor je werkpapier.</t>
  </si>
  <si>
    <t>INK|25-0391|C2001|21%</t>
  </si>
  <si>
    <t>VRK|25-03975|D1004|9%</t>
  </si>
  <si>
    <t>vrk|25-0392|D1005|21%</t>
  </si>
  <si>
    <t>INK|25-0401|C2003|19%</t>
  </si>
  <si>
    <t>MEM|25-0395|D1002|21%</t>
  </si>
  <si>
    <t xml:space="preserve">VRK|25-0402|D1003|21% </t>
  </si>
  <si>
    <t>BNK|25-0397|C2001|0%</t>
  </si>
  <si>
    <t>D2:E5</t>
  </si>
  <si>
    <t xml:space="preserve">=FILTER(A2:B9; NIET(REGEXTEST(A2:A9;
  "^(VRK|INK|BNK|MEM)\|[0-9]{2}-[0-9]{4}\|[DC][0-9]{4}\|(0|9|21)%$")); "Geen afwijkingen")</t>
  </si>
  <si>
    <t xml:space="preserve">=FILTER(A2:B9, NOT(REGEXTEST(A2:A9,
  "^(VRK|INK|BNK|MEM)\|[0-9]{2}-[0-9]{4}\|[DC][0-9]{4}\|(0|9|21)%$")), "Geen afwijkingen")</t>
  </si>
  <si>
    <t>Gegevens: Het schema: dagboek VRK, INK, BNK of MEM; boekstuk als twee cijfers, een koppelteken en vier cijfers; relatie D of C en vier cijfers; btw 0%, 9% of 21%. De sleutel in A9 eindigt met een spatie.</t>
  </si>
  <si>
    <t>Btw-nummer</t>
  </si>
  <si>
    <t>Patroon</t>
  </si>
  <si>
    <t>^NL[0-9]{9}B[0-9]{2}$</t>
  </si>
  <si>
    <t>Expert: Lijst btw-nummers toetsen en de afwijkingen noemen</t>
  </si>
  <si>
    <t>Postma Installatie BV</t>
  </si>
  <si>
    <t>NL123456789B01</t>
  </si>
  <si>
    <t>Resultaat</t>
  </si>
  <si>
    <t>Voordat je de btw-nummers van zeven klanten met het officiële register vergelijkt, toets je het formaat: NL, negen cijfers, B en twee cijfers. Eén cel meldt hoeveel er afvallen en noemt ze, met een patroon dat in een cel staat en dat collega's kunnen lezen en aanpassen.</t>
  </si>
  <si>
    <t>Bakker Metaal BV</t>
  </si>
  <si>
    <t>nl234567890b01</t>
  </si>
  <si>
    <t>Brands Bouw BV</t>
  </si>
  <si>
    <t>NL345678901B1</t>
  </si>
  <si>
    <t>De Boer Handel BV</t>
  </si>
  <si>
    <t>NL 456789012 B01</t>
  </si>
  <si>
    <t>Smit Groenvoorziening BV</t>
  </si>
  <si>
    <t>NL567890123B02</t>
  </si>
  <si>
    <t>Jansen Logistiek BV</t>
  </si>
  <si>
    <t>BE0123456789</t>
  </si>
  <si>
    <t>E2</t>
  </si>
  <si>
    <t>Yilmaz Catering BV</t>
  </si>
  <si>
    <t>NL678901234B01</t>
  </si>
  <si>
    <t xml:space="preserve">=LET(
  btwnr; B2:B8;
  patroon; E1;
  geldig; REGEXTEST(btwnr; patroon; 1);
  afwijkend; SOMPRODUCT(--NIET(geldig));
  ALS(afwijkend = 0; "Alles geldig";
    afwijkend &amp; " te controleren: " &amp; TEKST.COMBINEREN(", ";
      WAAR; FILTER(btwnr; NIET(geldig))))
)</t>
  </si>
  <si>
    <t xml:space="preserve">=LET(
  vat, B2:B8,
  pattern, E1,
  valid, REGEXTEST(vat, pattern, 1),
  failed, SUMPRODUCT(--NOT(valid)),
  IF(failed = 0, "Alles geldig",
    failed &amp; " te controleren: " &amp; TEXTJOIN(", ", TRUE,
      FILTER(vat, NOT(valid))))
)</t>
  </si>
  <si>
    <t>3 te controleren: NL345678901B1, NL 456789012 B01, BE0123456789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</si>
</sst>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3" borderId="1" xfId="0" applyNumberFormat="1" applyFont="1" applyFill="1" applyBorder="1"/>
    <xf numFmtId="164" fontId="4" fillId="4" borderId="1" xfId="0" applyNumberFormat="1" applyFont="1" applyFill="1" applyBorder="1" applyAlignment="1">
      <alignment horizontal="right" vertical="top" indent="1"/>
    </xf>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regext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4"/>
  <sheetViews>
    <sheetView workbookViewId="0" zoomScale="100">
      <selection activeCell="D2" sqref="D2"/>
    </sheetView>
  </sheetViews>
  <sheetFormatPr defaultRowHeight="15" outlineLevelRow="0" outlineLevelCol="0" x14ac:dyDescent="55"/>
  <cols>
    <col min="1" max="1" width="13" customWidth="1"/>
    <col min="2" max="2" width="23" customWidth="1"/>
    <col min="3" max="3" width="12" customWidth="1"/>
    <col min="4" max="4" width="18"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1210</v>
      </c>
      <c r="D2" s="17" t="b" cm="1">
        <f t="array" ref="D2">REGEXTEST(A2, "^INV-[0-9]{6}$")</f>
        <v>1</v>
      </c>
      <c r="F2" s="18" t="s">
        <v>37</v>
      </c>
      <c r="G2"/>
    </row>
    <row r="3" ht="15" customHeight="1" spans="1:7" x14ac:dyDescent="0.25">
      <c r="A3" s="15" t="s">
        <v>38</v>
      </c>
      <c r="B3" s="15" t="s">
        <v>39</v>
      </c>
      <c r="C3" s="16">
        <v>845.5</v>
      </c>
      <c r="D3" s="19" t="b">
        <f>REGEXTEST(A3, "^INV-[0-9]{6}$")</f>
        <v>0</v>
      </c>
      <c r="F3"/>
      <c r="G3"/>
    </row>
    <row r="4" ht="15" customHeight="1" spans="1:7" x14ac:dyDescent="0.25">
      <c r="A4" s="15" t="s">
        <v>40</v>
      </c>
      <c r="B4" s="15" t="s">
        <v>41</v>
      </c>
      <c r="C4" s="16">
        <v>2420</v>
      </c>
      <c r="D4" s="19" t="b">
        <f>REGEXTEST(A4, "^INV-[0-9]{6}$")</f>
        <v>1</v>
      </c>
      <c r="F4"/>
      <c r="G4"/>
    </row>
    <row r="5" ht="15" customHeight="1" spans="1:4" x14ac:dyDescent="0.25">
      <c r="A5" s="15" t="s">
        <v>42</v>
      </c>
      <c r="B5" s="15" t="s">
        <v>43</v>
      </c>
      <c r="C5" s="16">
        <v>660</v>
      </c>
      <c r="D5" s="19" t="b">
        <f>REGEXTEST(A5, "^INV-[0-9]{6}$")</f>
        <v>0</v>
      </c>
    </row>
    <row r="6" ht="15" customHeight="1" spans="1:7" x14ac:dyDescent="0.25">
      <c r="A6" s="15" t="s">
        <v>44</v>
      </c>
      <c r="B6" s="15" t="s">
        <v>45</v>
      </c>
      <c r="C6" s="16">
        <v>1815</v>
      </c>
      <c r="D6" s="19" t="b">
        <f>REGEXTEST(A6, "^INV-[0-9]{6}$")</f>
        <v>0</v>
      </c>
      <c r="F6" s="20" t="s">
        <v>46</v>
      </c>
      <c r="G6" s="21" t="s">
        <v>47</v>
      </c>
    </row>
    <row r="7" ht="15" customHeight="1" spans="6:6" x14ac:dyDescent="0.25">
      <c r="F7" s="20" t="s">
        <v>48</v>
      </c>
    </row>
    <row r="8" ht="15" customHeight="1" spans="6:7" x14ac:dyDescent="0.25">
      <c r="F8" s="22" t="s">
        <v>49</v>
      </c>
      <c r="G8" s="23"/>
    </row>
    <row r="9" ht="15" customHeight="1" spans="6:6" x14ac:dyDescent="0.25">
      <c r="F9" s="20" t="s">
        <v>50</v>
      </c>
    </row>
    <row r="10" ht="15" customHeight="1" spans="6:7" x14ac:dyDescent="0.25">
      <c r="F10" s="22" t="s">
        <v>51</v>
      </c>
      <c r="G10" s="23"/>
    </row>
    <row r="11" ht="15" customHeight="1" spans="6:7" x14ac:dyDescent="0.25">
      <c r="F11" s="24" t="s">
        <v>52</v>
      </c>
      <c r="G11"/>
    </row>
    <row r="12" ht="15" customHeight="1" x14ac:dyDescent="0.25"/>
    <row r="13" ht="15" customHeight="1" spans="6:7" x14ac:dyDescent="0.25">
      <c r="F13" s="20" t="s">
        <v>53</v>
      </c>
      <c r="G13" s="9" t="b">
        <v>1</v>
      </c>
    </row>
    <row r="14" ht="15" customHeight="1" spans="6:7" x14ac:dyDescent="0.25">
      <c r="F14" s="20" t="s">
        <v>22</v>
      </c>
      <c r="G14" s="25" t="str" cm="1">
        <f t="array" ref="G14">IF(IF(ISERROR(D2)+ISERROR($G$13)=2,ERROR.TYPE(D2)=ERROR.TYPE($G$13),IF(ISERROR(D2)+ISERROR($G$13)=1,FALSE,IF(ISNUMBER(D2)*ISNUMBER($G$13)=1,ABS(D2-$G$13)&lt;=1E-9*(1+ABS($G$13)),EXACT(D2&amp;"",$G$13&amp;"")))),"Klopt","Wijkt af")</f>
        <v>Klopt</v>
      </c>
    </row>
  </sheetData>
  <mergeCells count="5">
    <mergeCell ref="F1:G1"/>
    <mergeCell ref="F2:G4"/>
    <mergeCell ref="F8:G8"/>
    <mergeCell ref="F10:G10"/>
    <mergeCell ref="F11:G11"/>
  </mergeCells>
  <conditionalFormatting sqref="G14">
    <cfRule type="expression" dxfId="0" priority="1">
      <formula>G14&lt;&gt;"Klopt"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1"/>
  <sheetViews>
    <sheetView workbookViewId="0" zoomScale="100">
      <selection activeCell="C2" sqref="C2"/>
    </sheetView>
  </sheetViews>
  <sheetFormatPr defaultRowHeight="15" outlineLevelRow="0" outlineLevelCol="0" x14ac:dyDescent="55"/>
  <cols>
    <col min="1" max="1" width="26" customWidth="1"/>
    <col min="2" max="2" width="24" customWidth="1"/>
    <col min="3" max="3" width="13" customWidth="1"/>
    <col min="4" max="4" width="3" customWidth="1"/>
    <col min="5" max="5" width="20" customWidth="1"/>
    <col min="6" max="6" width="48" customWidth="1"/>
  </cols>
  <sheetData>
    <row r="1" ht="18" customHeight="1" spans="1:6" x14ac:dyDescent="0.25">
      <c r="A1" s="11" t="s">
        <v>54</v>
      </c>
      <c r="B1" s="11" t="s">
        <v>55</v>
      </c>
      <c r="C1" s="13" t="s">
        <v>56</v>
      </c>
      <c r="E1" s="14" t="s">
        <v>57</v>
      </c>
      <c r="F1"/>
    </row>
    <row r="2" ht="18" customHeight="1" spans="1:6" x14ac:dyDescent="0.25">
      <c r="A2" s="15" t="s">
        <v>58</v>
      </c>
      <c r="B2" s="15" t="s">
        <v>59</v>
      </c>
      <c r="C2" s="17" t="str" cm="1">
        <f t="array" ref="C2">IF(REGEXTEST(B2, "^NL[0-9]{2}[A-Z]{4}[0-9]{10}$", 1), "OK", "Controleren")</f>
        <v>OK</v>
      </c>
      <c r="E2"/>
      <c r="F2"/>
    </row>
    <row r="3" ht="15" customHeight="1" spans="1:6" x14ac:dyDescent="0.25">
      <c r="A3" s="15" t="s">
        <v>41</v>
      </c>
      <c r="B3" s="15" t="s">
        <v>60</v>
      </c>
      <c r="C3" s="19" t="str">
        <f>IF(REGEXTEST(B3, "^NL[0-9]{2}[A-Z]{4}[0-9]{10}$", 1), "OK", "Controleren")</f>
        <v>OK</v>
      </c>
      <c r="E3" s="18" t="s">
        <v>61</v>
      </c>
      <c r="F3"/>
    </row>
    <row r="4" ht="15" customHeight="1" spans="1:6" x14ac:dyDescent="0.25">
      <c r="A4" s="15" t="s">
        <v>62</v>
      </c>
      <c r="B4" s="15" t="s">
        <v>63</v>
      </c>
      <c r="C4" s="19" t="str">
        <f>IF(REGEXTEST(B4, "^NL[0-9]{2}[A-Z]{4}[0-9]{10}$", 1), "OK", "Controleren")</f>
        <v>Controleren</v>
      </c>
      <c r="E4"/>
      <c r="F4"/>
    </row>
    <row r="5" ht="15" customHeight="1" spans="1:6" x14ac:dyDescent="0.25">
      <c r="A5" s="15" t="s">
        <v>45</v>
      </c>
      <c r="B5" s="15" t="s">
        <v>64</v>
      </c>
      <c r="C5" s="19" t="str">
        <f>IF(REGEXTEST(B5, "^NL[0-9]{2}[A-Z]{4}[0-9]{10}$", 1), "OK", "Controleren")</f>
        <v>Controleren</v>
      </c>
      <c r="E5"/>
      <c r="F5"/>
    </row>
    <row r="6" ht="15" customHeight="1" spans="1:6" x14ac:dyDescent="0.25">
      <c r="A6" s="15" t="s">
        <v>43</v>
      </c>
      <c r="B6" s="15" t="s">
        <v>65</v>
      </c>
      <c r="C6" s="19" t="str">
        <f>IF(REGEXTEST(B6, "^NL[0-9]{2}[A-Z]{4}[0-9]{10}$", 1), "OK", "Controleren")</f>
        <v>Controleren</v>
      </c>
      <c r="E6"/>
      <c r="F6"/>
    </row>
    <row r="7" ht="15" customHeight="1" spans="1:3" x14ac:dyDescent="0.25">
      <c r="A7" s="15" t="s">
        <v>66</v>
      </c>
      <c r="B7" s="15" t="s">
        <v>67</v>
      </c>
      <c r="C7" s="19" t="str">
        <f>IF(REGEXTEST(B7, "^NL[0-9]{2}[A-Z]{4}[0-9]{10}$", 1), "OK", "Controleren")</f>
        <v>OK</v>
      </c>
    </row>
    <row r="8" ht="15" customHeight="1" spans="5:6" x14ac:dyDescent="0.25">
      <c r="E8" s="20" t="s">
        <v>46</v>
      </c>
      <c r="F8" s="21" t="s">
        <v>68</v>
      </c>
    </row>
    <row r="9" ht="15" customHeight="1" spans="5:5" x14ac:dyDescent="0.25">
      <c r="E9" s="20" t="s">
        <v>48</v>
      </c>
    </row>
    <row r="10" ht="15" customHeight="1" spans="5:6" x14ac:dyDescent="0.25">
      <c r="E10" s="22" t="s">
        <v>69</v>
      </c>
      <c r="F10" s="23"/>
    </row>
    <row r="11" ht="15" customHeight="1" spans="5:6" x14ac:dyDescent="0.25">
      <c r="E11" s="23"/>
      <c r="F11" s="23"/>
    </row>
    <row r="12" ht="15" customHeight="1" spans="5:5" x14ac:dyDescent="0.25">
      <c r="E12" s="20" t="s">
        <v>50</v>
      </c>
    </row>
    <row r="13" ht="15" customHeight="1" spans="5:6" x14ac:dyDescent="0.25">
      <c r="E13" s="22" t="s">
        <v>70</v>
      </c>
      <c r="F13" s="23"/>
    </row>
    <row r="14" ht="15" customHeight="1" spans="5:6" x14ac:dyDescent="0.25">
      <c r="E14" s="23"/>
      <c r="F14" s="23"/>
    </row>
    <row r="15" ht="15" customHeight="1" spans="5:6" x14ac:dyDescent="0.25">
      <c r="E15" s="24" t="s">
        <v>52</v>
      </c>
      <c r="F15"/>
    </row>
    <row r="16" ht="15" customHeight="1" x14ac:dyDescent="0.25"/>
    <row r="17" ht="15" customHeight="1" spans="5:6" x14ac:dyDescent="0.25">
      <c r="E17" s="20" t="s">
        <v>53</v>
      </c>
      <c r="F17" s="9" t="s">
        <v>71</v>
      </c>
    </row>
    <row r="18" ht="15" customHeight="1" spans="5:6" x14ac:dyDescent="0.25">
      <c r="E18" s="20" t="s">
        <v>22</v>
      </c>
      <c r="F18" s="25" t="str" cm="1">
        <f t="array" ref="F18">IF(IF(ISERROR(C2)+ISERROR($F$17)=2,ERROR.TYPE(C2)=ERROR.TYPE($F$17),IF(ISERROR(C2)+ISERROR($F$17)=1,FALSE,IF(ISNUMBER(C2)*ISNUMBER($F$17)=1,ABS(C2-$F$17)&lt;=1E-9*(1+ABS($F$17)),EXACT(C2&amp;"",$F$17&amp;"")))),"Klopt","Wijkt af")</f>
        <v>Klopt</v>
      </c>
    </row>
    <row r="19" ht="15" customHeight="1" x14ac:dyDescent="0.25"/>
    <row r="20" ht="15" customHeight="1" spans="5:6" x14ac:dyDescent="0.25">
      <c r="E20" s="18" t="s">
        <v>72</v>
      </c>
      <c r="F20"/>
    </row>
    <row r="21" ht="15" customHeight="1" spans="5:6" x14ac:dyDescent="0.25">
      <c r="E21"/>
      <c r="F21"/>
    </row>
  </sheetData>
  <mergeCells count="6">
    <mergeCell ref="E1:F2"/>
    <mergeCell ref="E3:F6"/>
    <mergeCell ref="E10:F11"/>
    <mergeCell ref="E13:F14"/>
    <mergeCell ref="E15:F15"/>
    <mergeCell ref="E20:F21"/>
  </mergeCells>
  <conditionalFormatting sqref="F18">
    <cfRule type="expression" dxfId="1" priority="1">
      <formula>F18&lt;&gt;"Klopt"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I26"/>
  <sheetViews>
    <sheetView workbookViewId="0" zoomScale="100">
      <selection activeCell="D2" sqref="D2"/>
    </sheetView>
  </sheetViews>
  <sheetFormatPr defaultRowHeight="15" outlineLevelRow="0" outlineLevelCol="0" x14ac:dyDescent="55"/>
  <cols>
    <col min="1" max="1" width="24" customWidth="1"/>
    <col min="2" max="2" width="13" customWidth="1"/>
    <col min="4" max="4" width="24" customWidth="1"/>
    <col min="5" max="5" width="12" customWidth="1"/>
    <col min="6" max="6" width="3" customWidth="1"/>
    <col min="7" max="7" width="20" customWidth="1"/>
    <col min="8" max="8" width="30" customWidth="1"/>
    <col min="9" max="9" width="18" customWidth="1"/>
  </cols>
  <sheetData>
    <row r="1" ht="21" customHeight="1" spans="1:9" x14ac:dyDescent="0.25">
      <c r="A1" s="11" t="s">
        <v>73</v>
      </c>
      <c r="B1" s="12" t="s">
        <v>32</v>
      </c>
      <c r="D1" s="13" t="s">
        <v>74</v>
      </c>
      <c r="E1" s="13" t="s">
        <v>32</v>
      </c>
      <c r="G1" s="14" t="s">
        <v>75</v>
      </c>
      <c r="H1"/>
      <c r="I1"/>
    </row>
    <row r="2" ht="15" customHeight="1" spans="1:9" x14ac:dyDescent="0.25">
      <c r="A2" s="15" t="s">
        <v>76</v>
      </c>
      <c r="B2" s="16">
        <v>12100</v>
      </c>
      <c r="D2" s="17" t="str" cm="1">
        <f t="array" ref="D2:E5">_xlfn._xlws.FILTER(A2:B9, NOT(REGEXTEST(A2:A9, "^(VRK|INK|BNK|MEM)\|[0-9]{2}-[0-9]{4}\|[DC][0-9]{4}\|(0|9|21)%$")), "Geen afwijkingen")</f>
        <v>vrk|25-0392|D1005|21%</v>
      </c>
      <c r="E2" s="26">
        <v>890</v>
      </c>
      <c r="G2" s="18" t="s">
        <v>77</v>
      </c>
      <c r="H2"/>
      <c r="I2"/>
    </row>
    <row r="3" ht="15" customHeight="1" spans="1:9" x14ac:dyDescent="0.25">
      <c r="A3" s="15" t="s">
        <v>78</v>
      </c>
      <c r="B3" s="16">
        <v>4235.5</v>
      </c>
      <c r="D3" s="19" t="s">
        <v>79</v>
      </c>
      <c r="E3" s="26">
        <v>560</v>
      </c>
      <c r="G3"/>
      <c r="H3"/>
      <c r="I3"/>
    </row>
    <row r="4" ht="15" customHeight="1" spans="1:9" x14ac:dyDescent="0.25">
      <c r="A4" s="15" t="s">
        <v>80</v>
      </c>
      <c r="B4" s="16">
        <v>890</v>
      </c>
      <c r="D4" s="19" t="s">
        <v>81</v>
      </c>
      <c r="E4" s="26">
        <v>2400</v>
      </c>
      <c r="G4"/>
      <c r="H4"/>
      <c r="I4"/>
    </row>
    <row r="5" ht="15" customHeight="1" spans="1:9" x14ac:dyDescent="0.25">
      <c r="A5" s="15" t="s">
        <v>82</v>
      </c>
      <c r="B5" s="16">
        <v>15000</v>
      </c>
      <c r="D5" s="19" t="s">
        <v>83</v>
      </c>
      <c r="E5" s="26">
        <v>7800</v>
      </c>
      <c r="G5"/>
      <c r="H5"/>
      <c r="I5"/>
    </row>
    <row r="6" ht="15" customHeight="1" spans="1:2" x14ac:dyDescent="0.25">
      <c r="A6" s="15" t="s">
        <v>84</v>
      </c>
      <c r="B6" s="16">
        <v>3025</v>
      </c>
    </row>
    <row r="7" ht="15" customHeight="1" spans="1:8" x14ac:dyDescent="0.25">
      <c r="A7" s="15" t="s">
        <v>79</v>
      </c>
      <c r="B7" s="16">
        <v>560</v>
      </c>
      <c r="G7" s="20" t="s">
        <v>46</v>
      </c>
      <c r="H7" s="21" t="s">
        <v>85</v>
      </c>
    </row>
    <row r="8" ht="15" customHeight="1" spans="1:7" x14ac:dyDescent="0.25">
      <c r="A8" s="15" t="s">
        <v>81</v>
      </c>
      <c r="B8" s="16">
        <v>2400</v>
      </c>
      <c r="G8" s="20" t="s">
        <v>48</v>
      </c>
    </row>
    <row r="9" ht="15" customHeight="1" spans="1:9" x14ac:dyDescent="0.25">
      <c r="A9" s="15" t="s">
        <v>83</v>
      </c>
      <c r="B9" s="16">
        <v>7800</v>
      </c>
      <c r="G9" s="22" t="s">
        <v>86</v>
      </c>
      <c r="H9" s="23"/>
      <c r="I9" s="23"/>
    </row>
    <row r="10" ht="15" customHeight="1" spans="7:9" x14ac:dyDescent="0.25">
      <c r="G10" s="23"/>
      <c r="H10" s="23"/>
      <c r="I10" s="23"/>
    </row>
    <row r="11" ht="15" customHeight="1" spans="7:9" x14ac:dyDescent="0.25">
      <c r="G11" s="23"/>
      <c r="H11" s="23"/>
      <c r="I11" s="23"/>
    </row>
    <row r="12" ht="15" customHeight="1" spans="7:7" x14ac:dyDescent="0.25">
      <c r="G12" s="20" t="s">
        <v>50</v>
      </c>
    </row>
    <row r="13" ht="15" customHeight="1" spans="7:9" x14ac:dyDescent="0.25">
      <c r="G13" s="22" t="s">
        <v>87</v>
      </c>
      <c r="H13" s="23"/>
      <c r="I13" s="23"/>
    </row>
    <row r="14" ht="15" customHeight="1" spans="7:9" x14ac:dyDescent="0.25">
      <c r="G14" s="23"/>
      <c r="H14" s="23"/>
      <c r="I14" s="23"/>
    </row>
    <row r="15" ht="15" customHeight="1" spans="7:9" x14ac:dyDescent="0.25">
      <c r="G15" s="23"/>
      <c r="H15" s="23"/>
      <c r="I15" s="23"/>
    </row>
    <row r="16" ht="15" customHeight="1" spans="7:9" x14ac:dyDescent="0.25">
      <c r="G16" s="24" t="s">
        <v>52</v>
      </c>
      <c r="H16"/>
      <c r="I16"/>
    </row>
    <row r="17" ht="15" customHeight="1" x14ac:dyDescent="0.25"/>
    <row r="18" ht="15" customHeight="1" spans="7:9" x14ac:dyDescent="0.25">
      <c r="G18" s="20" t="s">
        <v>53</v>
      </c>
      <c r="H18" s="9" t="s">
        <v>80</v>
      </c>
      <c r="I18" s="27">
        <v>890</v>
      </c>
    </row>
    <row r="19" ht="15" customHeight="1" spans="8:9" x14ac:dyDescent="0.25">
      <c r="H19" s="9" t="s">
        <v>79</v>
      </c>
      <c r="I19" s="27">
        <v>560</v>
      </c>
    </row>
    <row r="20" ht="15" customHeight="1" spans="8:9" x14ac:dyDescent="0.25">
      <c r="H20" s="9" t="s">
        <v>81</v>
      </c>
      <c r="I20" s="27">
        <v>2400</v>
      </c>
    </row>
    <row r="21" ht="15" customHeight="1" spans="8:9" x14ac:dyDescent="0.25">
      <c r="H21" s="9" t="s">
        <v>83</v>
      </c>
      <c r="I21" s="27">
        <v>7800</v>
      </c>
    </row>
    <row r="22" ht="15" customHeight="1" spans="7:9" x14ac:dyDescent="0.25">
      <c r="G22" s="20" t="s">
        <v>22</v>
      </c>
      <c r="H22" s="25" t="str" cm="1">
        <f t="array" ref="H22">IF(SUMPRODUCT(--NOT(IF(ISERROR(D2:E5)+ISERROR($H$18:$I$21)=2,ERROR.TYPE(D2:E5)=ERROR.TYPE($H$18:$I$21),IF(ISERROR(D2:E5)+ISERROR($H$18:$I$21)=1,FALSE,IF(ISNUMBER(D2:E5)*ISNUMBER($H$18:$I$21)=1,ABS(D2:E5-$H$18:$I$21)&lt;=1E-9*(1+ABS($H$18:$I$21)),EXACT(D2:E5&amp;"",$H$18:$I$21&amp;""))))))=0,"Klopt","Wijkt af")</f>
        <v>Klopt</v>
      </c>
      <c r="I22"/>
    </row>
    <row r="23" ht="15" customHeight="1" x14ac:dyDescent="0.25"/>
    <row r="24" ht="15" customHeight="1" spans="7:9" x14ac:dyDescent="0.25">
      <c r="G24" s="18" t="s">
        <v>88</v>
      </c>
      <c r="H24"/>
      <c r="I24"/>
    </row>
    <row r="25" ht="15" customHeight="1" spans="7:9" x14ac:dyDescent="0.25">
      <c r="G25"/>
      <c r="H25"/>
      <c r="I25"/>
    </row>
    <row r="26" ht="15" customHeight="1" spans="7:9" x14ac:dyDescent="0.25">
      <c r="G26"/>
      <c r="H26"/>
      <c r="I26"/>
    </row>
  </sheetData>
  <mergeCells count="7">
    <mergeCell ref="G1:I1"/>
    <mergeCell ref="G2:I5"/>
    <mergeCell ref="G9:I11"/>
    <mergeCell ref="G13:I15"/>
    <mergeCell ref="G16:I16"/>
    <mergeCell ref="H22:I22"/>
    <mergeCell ref="G24:I26"/>
  </mergeCells>
  <conditionalFormatting sqref="H22">
    <cfRule type="expression" dxfId="2" priority="1">
      <formula>H22&lt;&gt;"Klopt"</formula>
    </cfRule>
  </conditionalFormatting>
  <pageMargins left="0.5" right="0.5" top="0.6" bottom="0.6" header="0.3" footer="0.3"/>
  <pageSetup paperSize="9" orientation="landscape" scale="8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9"/>
  <sheetViews>
    <sheetView workbookViewId="0" zoomScale="100">
      <selection activeCell="E2" sqref="E2"/>
    </sheetView>
  </sheetViews>
  <sheetFormatPr defaultRowHeight="15" outlineLevelRow="0" outlineLevelCol="0" x14ac:dyDescent="55"/>
  <cols>
    <col min="1" max="1" width="26" customWidth="1"/>
    <col min="2" max="2" width="18" customWidth="1"/>
    <col min="4" max="4" width="11" customWidth="1"/>
    <col min="5" max="5" width="40" customWidth="1"/>
    <col min="6" max="6" width="3" customWidth="1"/>
    <col min="7" max="7" width="20" customWidth="1"/>
    <col min="8" max="8" width="48" customWidth="1"/>
  </cols>
  <sheetData>
    <row r="1" ht="21" customHeight="1" spans="1:8" x14ac:dyDescent="0.25">
      <c r="A1" s="11" t="s">
        <v>31</v>
      </c>
      <c r="B1" s="11" t="s">
        <v>89</v>
      </c>
      <c r="D1" s="13" t="s">
        <v>90</v>
      </c>
      <c r="E1" s="28" t="s">
        <v>91</v>
      </c>
      <c r="G1" s="14" t="s">
        <v>92</v>
      </c>
      <c r="H1"/>
    </row>
    <row r="2" ht="15" customHeight="1" spans="1:8" x14ac:dyDescent="0.25">
      <c r="A2" s="15" t="s">
        <v>93</v>
      </c>
      <c r="B2" s="15" t="s">
        <v>94</v>
      </c>
      <c r="D2" s="13" t="s">
        <v>95</v>
      </c>
      <c r="E2" s="17" t="str" cm="1">
        <f t="array" ref="E2">_xlfn.LET(
  _xlpm.vat, B2:B8,
  _xlpm.pattern, E1,
  _xlpm.valid, REGEXTEST(_xlpm.vat, _xlpm.pattern, 1),
  _xlpm.failed, SUMPRODUCT(--NOT(_xlpm.valid)),
  IF(_xlpm.failed = 0, "Alles geldig", _xlpm.failed &amp; " te controleren: " &amp; _xlfn.TEXTJOIN(", ", TRUE, _xlfn._xlws.FILTER(_xlpm.vat, NOT(_xlpm.valid))))
)</f>
        <v>3 te controleren: NL345678901B1, NL 456789012 B01, BE0123456789</v>
      </c>
      <c r="G2" s="18" t="s">
        <v>96</v>
      </c>
      <c r="H2"/>
    </row>
    <row r="3" ht="15" customHeight="1" spans="1:8" x14ac:dyDescent="0.25">
      <c r="A3" s="15" t="s">
        <v>97</v>
      </c>
      <c r="B3" s="15" t="s">
        <v>98</v>
      </c>
      <c r="G3"/>
      <c r="H3"/>
    </row>
    <row r="4" ht="15" customHeight="1" spans="1:8" x14ac:dyDescent="0.25">
      <c r="A4" s="15" t="s">
        <v>99</v>
      </c>
      <c r="B4" s="15" t="s">
        <v>100</v>
      </c>
      <c r="G4"/>
      <c r="H4"/>
    </row>
    <row r="5" ht="15" customHeight="1" spans="1:8" x14ac:dyDescent="0.25">
      <c r="A5" s="15" t="s">
        <v>101</v>
      </c>
      <c r="B5" s="15" t="s">
        <v>102</v>
      </c>
      <c r="G5"/>
      <c r="H5"/>
    </row>
    <row r="6" ht="15" customHeight="1" spans="1:2" x14ac:dyDescent="0.25">
      <c r="A6" s="15" t="s">
        <v>103</v>
      </c>
      <c r="B6" s="15" t="s">
        <v>104</v>
      </c>
    </row>
    <row r="7" ht="15" customHeight="1" spans="1:8" x14ac:dyDescent="0.25">
      <c r="A7" s="15" t="s">
        <v>105</v>
      </c>
      <c r="B7" s="15" t="s">
        <v>106</v>
      </c>
      <c r="G7" s="20" t="s">
        <v>46</v>
      </c>
      <c r="H7" s="21" t="s">
        <v>107</v>
      </c>
    </row>
    <row r="8" ht="15" customHeight="1" spans="1:7" x14ac:dyDescent="0.25">
      <c r="A8" s="15" t="s">
        <v>108</v>
      </c>
      <c r="B8" s="15" t="s">
        <v>109</v>
      </c>
      <c r="G8" s="20" t="s">
        <v>48</v>
      </c>
    </row>
    <row r="9" ht="15" customHeight="1" spans="7:8" x14ac:dyDescent="0.25">
      <c r="G9" s="22" t="s">
        <v>110</v>
      </c>
      <c r="H9" s="23"/>
    </row>
    <row r="10" ht="15" customHeight="1" spans="7:8" x14ac:dyDescent="0.25">
      <c r="G10" s="23"/>
      <c r="H10" s="23"/>
    </row>
    <row r="11" ht="15" customHeight="1" spans="7:8" x14ac:dyDescent="0.25">
      <c r="G11" s="23"/>
      <c r="H11" s="23"/>
    </row>
    <row r="12" ht="15" customHeight="1" spans="7:8" x14ac:dyDescent="0.25">
      <c r="G12" s="23"/>
      <c r="H12" s="23"/>
    </row>
    <row r="13" ht="15" customHeight="1" spans="7:8" x14ac:dyDescent="0.25">
      <c r="G13" s="23"/>
      <c r="H13" s="23"/>
    </row>
    <row r="14" ht="15" customHeight="1" spans="7:8" x14ac:dyDescent="0.25">
      <c r="G14" s="23"/>
      <c r="H14" s="23"/>
    </row>
    <row r="15" ht="15" customHeight="1" spans="7:8" x14ac:dyDescent="0.25">
      <c r="G15" s="23"/>
      <c r="H15" s="23"/>
    </row>
    <row r="16" ht="15" customHeight="1" spans="7:8" x14ac:dyDescent="0.25">
      <c r="G16" s="23"/>
      <c r="H16" s="23"/>
    </row>
    <row r="17" ht="15" customHeight="1" spans="7:7" x14ac:dyDescent="0.25">
      <c r="G17" s="20" t="s">
        <v>50</v>
      </c>
    </row>
    <row r="18" ht="15" customHeight="1" spans="7:8" x14ac:dyDescent="0.25">
      <c r="G18" s="22" t="s">
        <v>111</v>
      </c>
      <c r="H18" s="23"/>
    </row>
    <row r="19" ht="15" customHeight="1" spans="7:8" x14ac:dyDescent="0.25">
      <c r="G19" s="23"/>
      <c r="H19" s="23"/>
    </row>
    <row r="20" ht="15" customHeight="1" spans="7:8" x14ac:dyDescent="0.25">
      <c r="G20" s="23"/>
      <c r="H20" s="23"/>
    </row>
    <row r="21" ht="15" customHeight="1" spans="7:8" x14ac:dyDescent="0.25">
      <c r="G21" s="23"/>
      <c r="H21" s="23"/>
    </row>
    <row r="22" ht="15" customHeight="1" spans="7:8" x14ac:dyDescent="0.25">
      <c r="G22" s="23"/>
      <c r="H22" s="23"/>
    </row>
    <row r="23" ht="15" customHeight="1" spans="7:8" x14ac:dyDescent="0.25">
      <c r="G23" s="23"/>
      <c r="H23" s="23"/>
    </row>
    <row r="24" ht="15" customHeight="1" spans="7:8" x14ac:dyDescent="0.25">
      <c r="G24" s="23"/>
      <c r="H24" s="23"/>
    </row>
    <row r="25" ht="15" customHeight="1" spans="7:8" x14ac:dyDescent="0.25">
      <c r="G25" s="23"/>
      <c r="H25" s="23"/>
    </row>
    <row r="26" ht="15" customHeight="1" spans="7:8" x14ac:dyDescent="0.25">
      <c r="G26" s="24" t="s">
        <v>52</v>
      </c>
      <c r="H26"/>
    </row>
    <row r="27" ht="15" customHeight="1" x14ac:dyDescent="0.25"/>
    <row r="28" ht="15" customHeight="1" spans="7:8" x14ac:dyDescent="0.25">
      <c r="G28" s="20" t="s">
        <v>53</v>
      </c>
      <c r="H28" s="9" t="s">
        <v>112</v>
      </c>
    </row>
    <row r="29" ht="15" customHeight="1" spans="7:8" x14ac:dyDescent="0.25">
      <c r="G29" s="20" t="s">
        <v>22</v>
      </c>
      <c r="H29" s="25" t="str" cm="1">
        <f t="array" ref="H29">IF(IF(ISERROR(E2)+ISERROR($H$28)=2,ERROR.TYPE(E2)=ERROR.TYPE($H$28),IF(ISERROR(E2)+ISERROR($H$28)=1,FALSE,IF(ISNUMBER(E2)*ISNUMBER($H$28)=1,ABS(E2-$H$28)&lt;=1E-9*(1+ABS($H$28)),EXACT(E2&amp;"",$H$28&amp;"")))),"Klopt","Wijkt af")</f>
        <v>Klopt</v>
      </c>
    </row>
  </sheetData>
  <mergeCells count="5">
    <mergeCell ref="G1:H1"/>
    <mergeCell ref="G2:H5"/>
    <mergeCell ref="G9:H16"/>
    <mergeCell ref="G18:H25"/>
    <mergeCell ref="G26:H26"/>
  </mergeCells>
  <conditionalFormatting sqref="H29">
    <cfRule type="expression" dxfId="3" priority="1">
      <formula>H29&lt;&gt;"Klopt"</formula>
    </cfRule>
  </conditionalFormatting>
  <pageMargins left="0.5" right="0.5" top="0.6" bottom="0.6" header="0.3" footer="0.3"/>
  <pageSetup paperSize="9" orientation="landscape" scale="78"/>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REGEXTEST: Voorbeeldwerkmap van DivZero</dc:title>
  <dc:subject>Controleer of een tekst een patroon bevat, of er helemaal aan voldoet, zoals een referentieschema, en krijg WAAR of ONWAAR.</dc:subject>
  <dc:description/>
  <dc:language>nl-NL</dc:language>
  <cp:keywords/>
  <cp:category/>
  <cp:lastModifiedBy>DivZero</cp:lastModifiedBy>
  <dcterms:created xsi:type="dcterms:W3CDTF">2026-10-23T15:24:07Z</dcterms:created>
  <dcterms:modified xsi:type="dcterms:W3CDTF">2026-10-23T15:24:07Z</dcterms:modified>
</cp:coreProperties>
</file>