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'Beginner'!$A$1:$F$14</definedName>
    <definedName name="_xlnm.Print_Area" localSheetId="2">'Intermediate'!$A$1:$F$17</definedName>
    <definedName name="_xlnm.Print_Area" localSheetId="3">'Advanced'!$A$1:$I$19</definedName>
    <definedName name="_xlnm.Print_Area" localSheetId="4">'Master'!$A$1:$H$30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<sst xmlns="http://schemas.openxmlformats.org/spreadsheetml/2006/main" count="137" uniqueCount="109">
  <si>
    <t>REGEXREPLACE</t>
  </si>
  <si>
    <t>DivZero example workbook</t>
  </si>
  <si>
    <t>What it does</t>
  </si>
  <si>
    <t>Replace the parts of a text that match a pattern, and reuse pieces of the match to reorder or reformat what stays.</t>
  </si>
  <si>
    <t>Formula page</t>
  </si>
  <si>
    <t>https://divzero.app/en/functions/regexreplace/</t>
  </si>
  <si>
    <t>The examples in this file</t>
  </si>
  <si>
    <t>Beginner</t>
  </si>
  <si>
    <t>Strip spaces and dots from VAT numbers</t>
  </si>
  <si>
    <t>Intermediate</t>
  </si>
  <si>
    <t>Put postcodes in one shape</t>
  </si>
  <si>
    <t>Advanced</t>
  </si>
  <si>
    <t>Match on journal and entry number in a key</t>
  </si>
  <si>
    <t>Master</t>
  </si>
  <si>
    <t>Bring IBANs in different formats into one and extract them</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</si>
  <si>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</si>
  <si>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</si>
  <si>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</si>
  <si>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</si>
  <si>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</si>
  <si>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</si>
  <si>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</si>
  <si>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</si>
  <si>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</si>
  <si>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</si>
  <si>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</si>
  <si>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(REGEXREPLACE, REGEXEXTRACT) needs Microsoft 365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</si>
  <si>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</si>
  <si>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</si>
  <si>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</si>
  <si>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Supplier</t>
  </si>
  <si>
    <t>VAT number as typed</t>
  </si>
  <si>
    <t>Cleaned</t>
  </si>
  <si>
    <t>Beginner: Strip spaces and dots from VAT numbers</t>
  </si>
  <si>
    <t>Hoogland Staalbouw BV</t>
  </si>
  <si>
    <t>NL 8123.45.678.B01</t>
  </si>
  <si>
    <t>The creditor file you received from the client holds VAT numbers typed in four different ways. Before you compare them with the numbers on the invoices, you want each one as a single run of letters and digits.</t>
  </si>
  <si>
    <t>Rijnmond Software BV</t>
  </si>
  <si>
    <t>NL-8567-89-012-B01</t>
  </si>
  <si>
    <t>Delta Verpakking BV</t>
  </si>
  <si>
    <t>NL 8456 78901 B02</t>
  </si>
  <si>
    <t>Kuiper Logistiek BV</t>
  </si>
  <si>
    <t>nl.8234.56.789.b01</t>
  </si>
  <si>
    <t>Formula cell</t>
  </si>
  <si>
    <t>C2</t>
  </si>
  <si>
    <t>Formula (comma separators)</t>
  </si>
  <si>
    <t>=REGEXREPLACE(B2, "[^A-Za-z0-9]", "")</t>
  </si>
  <si>
    <t>Formula (semicolon separators)</t>
  </si>
  <si>
    <t>=REGEXREPLACE(B2; "[^A-Za-z0-9]"; "")</t>
  </si>
  <si>
    <t>Plain text. The formula in the cell itself follows your Excel's separators.</t>
  </si>
  <si>
    <t>Expected result</t>
  </si>
  <si>
    <t>NL812345678B01</t>
  </si>
  <si>
    <t>Customer</t>
  </si>
  <si>
    <t>Postcode as typed</t>
  </si>
  <si>
    <t>Postcode</t>
  </si>
  <si>
    <t>Intermediate: Put postcodes in one shape</t>
  </si>
  <si>
    <t>Schouten Installatie BV</t>
  </si>
  <si>
    <t>3011ab</t>
  </si>
  <si>
    <t>You send address confirmations and match the client's customer list with a postcode table. The list has postcodes typed as 3011ab, 2406 be and  2801  mm , and one entry that is no postcode at all. You want four digits, one space and two letters, and the odd entry left alone for you to follow up.</t>
  </si>
  <si>
    <t>Smit Handel BV</t>
  </si>
  <si>
    <t>2406 be</t>
  </si>
  <si>
    <t>Prins Bouw BV</t>
  </si>
  <si>
    <t>2991 XK</t>
  </si>
  <si>
    <t>Van Dijk BV</t>
  </si>
  <si>
    <t xml:space="preserve"> 2801  mm </t>
  </si>
  <si>
    <t>De Boer BV</t>
  </si>
  <si>
    <t>Postbus 17</t>
  </si>
  <si>
    <t xml:space="preserve">=REGEXREPLACE(B2, "^\s*([1-9][0-9]{3})\s*([A-Z]{2})\s*$",
  "$1 $2", 0, 1)</t>
  </si>
  <si>
    <t xml:space="preserve">=REGEXREPLACE(B2; "^\s*([1-9][0-9]{3})\s*([A-Z]{2})\s*$";
  "$1 $2"; 0; 1)</t>
  </si>
  <si>
    <t>3011 ab</t>
  </si>
  <si>
    <t>Journal key</t>
  </si>
  <si>
    <t>Description</t>
  </si>
  <si>
    <t>Amount</t>
  </si>
  <si>
    <t>Journal and entry</t>
  </si>
  <si>
    <t>Advanced: Match on journal and entry number in a key</t>
  </si>
  <si>
    <t>VRK|25-0377|D1001|21%</t>
  </si>
  <si>
    <t>Maintenance July</t>
  </si>
  <si>
    <t>INK 25-0391</t>
  </si>
  <si>
    <t>Your export tool builds one key per journal line: journal, entry number, relation and VAT percentage, separated by pipes. You follow up on the entry INK 25-0391, but entry number 25-0391 exists in two journals. You want the amount of the right one, without a helper column.</t>
  </si>
  <si>
    <t>VRK|25-0391|D1007|21%</t>
  </si>
  <si>
    <t>Installation office</t>
  </si>
  <si>
    <t>INK|25-0391|C2004|9%</t>
  </si>
  <si>
    <t>Catering December</t>
  </si>
  <si>
    <t>INK|25-0402|C2011|21%</t>
  </si>
  <si>
    <t>Software licenses</t>
  </si>
  <si>
    <t>MEM|25-0013|-|0%</t>
  </si>
  <si>
    <t>Depreciation December</t>
  </si>
  <si>
    <t>F2</t>
  </si>
  <si>
    <t xml:space="preserve">=XLOOKUP(E2, REGEXREPLACE(A2:A6,
  "^([A-Z]{3})\|([0-9]{2}-[0-9]{4})\|.*$", "$1 $2"), C2:C6,
    "No match")</t>
  </si>
  <si>
    <t xml:space="preserve">=XLOOKUP(E2; REGEXREPLACE(A2:A6;
  "^([A-Z]{3})\|([0-9]{2}-[0-9]{4})\|.*$"; "$1 $2"); C2:C6;
    "No match")</t>
  </si>
  <si>
    <t>Date</t>
  </si>
  <si>
    <t>IBAN (clean)</t>
  </si>
  <si>
    <t>Master: Bring IBANs in different formats into one and extract them</t>
  </si>
  <si>
    <t>Aannemer Kuipers, NL91 ABNA 0417 1643 00</t>
  </si>
  <si>
    <t>Drukkerij Van Houten nl02abna0123456789</t>
  </si>
  <si>
    <t>NL02ABNA0123456789</t>
  </si>
  <si>
    <t>The bank export holds the counterparty inside the description, and the IBAN in it is written however the client's system happened to print it: in groups of four, in lowercase, with dots, with hyphens or with no separators at all. For the creditor confirmation you want one clean column of IBANs, spilled from one formula, and a flag on the line that has none.</t>
  </si>
  <si>
    <t>Lenting Kantoorservice NL86.INGB.0002.4455.88</t>
  </si>
  <si>
    <t>NL86INGB0002445588</t>
  </si>
  <si>
    <t>Tuincentrum De Eik NL69-INGB-0123-4567-89</t>
  </si>
  <si>
    <t>NL69INGB0123456789</t>
  </si>
  <si>
    <t>Autobedrijf Rensen NL20INGB0001234567</t>
  </si>
  <si>
    <t>NL20INGB0001234567</t>
  </si>
  <si>
    <t>Gemeente Lingewaard, leges 2025-118</t>
  </si>
  <si>
    <t>no IBAN</t>
  </si>
  <si>
    <t>E2:E7</t>
  </si>
  <si>
    <t xml:space="preserve">=LET(
  clean, UPPER(REGEXREPLACE(B2:B7, "[^A-Za-z0-9]", "")),
  IFNA(REGEXEXTRACT(clean, "NL[0-9]{2}[A-Z]{4}[0-9]{10}"),
    "no IBAN")
)</t>
  </si>
  <si>
    <t xml:space="preserve">=LET(
  clean; UPPER(REGEXREPLACE(B2:B7; "[^A-Za-z0-9]"; ""));
  IFNA(REGEXEXTRACT(clean; "NL[0-9]{2}[A-Z]{4}[0-9]{10}");
    "no IBAN")
)</t>
  </si>
  <si>
    <t>NL91ABNA0417164300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</si>
</sst>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4" fillId="3" borderId="1"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0" fontId="4" fillId="2" borderId="1" xfId="0" applyFont="1" applyFill="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xf numFmtId="165"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regexrepla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4"/>
  <sheetViews>
    <sheetView workbookViewId="0" zoomScale="100">
      <selection activeCell="C2" sqref="C2"/>
    </sheetView>
  </sheetViews>
  <sheetFormatPr defaultRowHeight="15" outlineLevelRow="0" outlineLevelCol="0" x14ac:dyDescent="55"/>
  <cols>
    <col min="1" max="1" width="23" customWidth="1"/>
    <col min="2" max="2" width="22" customWidth="1"/>
    <col min="3" max="3" width="16"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4" t="s">
        <v>35</v>
      </c>
      <c r="C2" s="15" t="str" cm="1">
        <f t="array" ref="C2">REGEXREPLACE(B2, "[^A-Za-z0-9]", "")</f>
        <v>NL812345678B01</v>
      </c>
      <c r="E2" s="16" t="s">
        <v>36</v>
      </c>
      <c r="F2"/>
    </row>
    <row r="3" ht="15" customHeight="1" spans="1:6" x14ac:dyDescent="0.25">
      <c r="A3" s="14" t="s">
        <v>37</v>
      </c>
      <c r="B3" s="14" t="s">
        <v>38</v>
      </c>
      <c r="C3" s="17" t="str">
        <f>REGEXREPLACE(B3, "[^A-Za-z0-9]", "")</f>
        <v>NL856789012B01</v>
      </c>
      <c r="E3"/>
      <c r="F3"/>
    </row>
    <row r="4" ht="15" customHeight="1" spans="1:6" x14ac:dyDescent="0.25">
      <c r="A4" s="14" t="s">
        <v>39</v>
      </c>
      <c r="B4" s="14" t="s">
        <v>40</v>
      </c>
      <c r="C4" s="17" t="str">
        <f>REGEXREPLACE(B4, "[^A-Za-z0-9]", "")</f>
        <v>NL845678901B02</v>
      </c>
      <c r="E4"/>
      <c r="F4"/>
    </row>
    <row r="5" ht="15" customHeight="1" spans="1:3" x14ac:dyDescent="0.25">
      <c r="A5" s="14" t="s">
        <v>41</v>
      </c>
      <c r="B5" s="14" t="s">
        <v>42</v>
      </c>
      <c r="C5" s="17" t="str">
        <f>REGEXREPLACE(B5, "[^A-Za-z0-9]", "")</f>
        <v>nl823456789b01</v>
      </c>
    </row>
    <row r="6" ht="15" customHeight="1" spans="5:6" x14ac:dyDescent="0.25">
      <c r="E6" s="18" t="s">
        <v>43</v>
      </c>
      <c r="F6" s="19" t="s">
        <v>44</v>
      </c>
    </row>
    <row r="7" ht="15" customHeight="1" spans="5:5" x14ac:dyDescent="0.25">
      <c r="E7" s="18" t="s">
        <v>45</v>
      </c>
    </row>
    <row r="8" ht="15" customHeight="1" spans="5:6" x14ac:dyDescent="0.25">
      <c r="E8" s="20" t="s">
        <v>46</v>
      </c>
      <c r="F8" s="21"/>
    </row>
    <row r="9" ht="15" customHeight="1" spans="5:5" x14ac:dyDescent="0.25">
      <c r="E9" s="18" t="s">
        <v>47</v>
      </c>
    </row>
    <row r="10" ht="15" customHeight="1" spans="5:6" x14ac:dyDescent="0.25">
      <c r="E10" s="20" t="s">
        <v>48</v>
      </c>
      <c r="F10" s="21"/>
    </row>
    <row r="11" ht="15" customHeight="1" spans="5:6" x14ac:dyDescent="0.25">
      <c r="E11" s="22" t="s">
        <v>49</v>
      </c>
      <c r="F11"/>
    </row>
    <row r="12" ht="15" customHeight="1" x14ac:dyDescent="0.25"/>
    <row r="13" ht="15" customHeight="1" spans="5:6" x14ac:dyDescent="0.25">
      <c r="E13" s="18" t="s">
        <v>50</v>
      </c>
      <c r="F13" s="9" t="s">
        <v>51</v>
      </c>
    </row>
    <row r="14" ht="15" customHeight="1" spans="5:6" x14ac:dyDescent="0.25">
      <c r="E14" s="18" t="s">
        <v>22</v>
      </c>
      <c r="F14" s="23" t="str" cm="1">
        <f t="array" ref="F14">IF(IF(ISERROR(C2)+ISERROR($F$13)=2,ERROR.TYPE(C2)=ERROR.TYPE($F$13),IF(ISERROR(C2)+ISERROR($F$13)=1,FALSE,IF(ISNUMBER(C2)*ISNUMBER($F$13)=1,ABS(C2-$F$13)&lt;=1E-9*(1+ABS($F$13)),EXACT(C2&amp;"",$F$13&amp;"")))),"OK","Differs")</f>
        <v>OK</v>
      </c>
    </row>
  </sheetData>
  <mergeCells count="5">
    <mergeCell ref="E1:F1"/>
    <mergeCell ref="E2:F4"/>
    <mergeCell ref="E8:F8"/>
    <mergeCell ref="E10:F10"/>
    <mergeCell ref="E11:F11"/>
  </mergeCells>
  <conditionalFormatting sqref="F14">
    <cfRule type="expression" dxfId="0" priority="1">
      <formula>F14&lt;&gt;"OK"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7"/>
  <sheetViews>
    <sheetView workbookViewId="0" zoomScale="100">
      <selection activeCell="C2" sqref="C2"/>
    </sheetView>
  </sheetViews>
  <sheetFormatPr defaultRowHeight="15" outlineLevelRow="0" outlineLevelCol="0" x14ac:dyDescent="55"/>
  <cols>
    <col min="1" max="1" width="25" customWidth="1"/>
    <col min="2" max="2" width="20" customWidth="1"/>
    <col min="3" max="3" width="12" customWidth="1"/>
    <col min="4" max="4" width="3" customWidth="1"/>
    <col min="5" max="5" width="20" customWidth="1"/>
    <col min="6" max="6" width="48" customWidth="1"/>
  </cols>
  <sheetData>
    <row r="1" ht="21" customHeight="1" spans="1:6" x14ac:dyDescent="0.25">
      <c r="A1" s="11" t="s">
        <v>52</v>
      </c>
      <c r="B1" s="11" t="s">
        <v>53</v>
      </c>
      <c r="C1" s="12" t="s">
        <v>54</v>
      </c>
      <c r="E1" s="13" t="s">
        <v>55</v>
      </c>
      <c r="F1"/>
    </row>
    <row r="2" ht="15" customHeight="1" spans="1:6" x14ac:dyDescent="0.25">
      <c r="A2" s="14" t="s">
        <v>56</v>
      </c>
      <c r="B2" s="14" t="s">
        <v>57</v>
      </c>
      <c r="C2" s="15" t="str" cm="1">
        <f t="array" ref="C2">REGEXREPLACE(B2, "^\s*([1-9][0-9]{3})\s*([A-Z]{2})\s*$", "$1 $2", 0, 1)</f>
        <v>3011 ab</v>
      </c>
      <c r="E2" s="16" t="s">
        <v>58</v>
      </c>
      <c r="F2"/>
    </row>
    <row r="3" ht="15" customHeight="1" spans="1:6" x14ac:dyDescent="0.25">
      <c r="A3" s="14" t="s">
        <v>59</v>
      </c>
      <c r="B3" s="14" t="s">
        <v>60</v>
      </c>
      <c r="C3" s="17" t="str">
        <f>REGEXREPLACE(B3, "^\s*([1-9][0-9]{3})\s*([A-Z]{2})\s*$", "$1 $2", 0, 1)</f>
        <v>2406 be</v>
      </c>
      <c r="E3"/>
      <c r="F3"/>
    </row>
    <row r="4" ht="15" customHeight="1" spans="1:6" x14ac:dyDescent="0.25">
      <c r="A4" s="14" t="s">
        <v>61</v>
      </c>
      <c r="B4" s="14" t="s">
        <v>62</v>
      </c>
      <c r="C4" s="17" t="str">
        <f>REGEXREPLACE(B4, "^\s*([1-9][0-9]{3})\s*([A-Z]{2})\s*$", "$1 $2", 0, 1)</f>
        <v>2991 XK</v>
      </c>
      <c r="E4"/>
      <c r="F4"/>
    </row>
    <row r="5" ht="15" customHeight="1" spans="1:6" x14ac:dyDescent="0.25">
      <c r="A5" s="14" t="s">
        <v>63</v>
      </c>
      <c r="B5" s="14" t="s">
        <v>64</v>
      </c>
      <c r="C5" s="17" t="str">
        <f>REGEXREPLACE(B5, "^\s*([1-9][0-9]{3})\s*([A-Z]{2})\s*$", "$1 $2", 0, 1)</f>
        <v>2801 mm</v>
      </c>
      <c r="E5"/>
      <c r="F5"/>
    </row>
    <row r="6" ht="15" customHeight="1" spans="1:3" x14ac:dyDescent="0.25">
      <c r="A6" s="14" t="s">
        <v>65</v>
      </c>
      <c r="B6" s="14" t="s">
        <v>66</v>
      </c>
      <c r="C6" s="17" t="str">
        <f>REGEXREPLACE(B6, "^\s*([1-9][0-9]{3})\s*([A-Z]{2})\s*$", "$1 $2", 0, 1)</f>
        <v>Postbus 17</v>
      </c>
    </row>
    <row r="7" ht="15" customHeight="1" spans="5:6" x14ac:dyDescent="0.25">
      <c r="E7" s="18" t="s">
        <v>43</v>
      </c>
      <c r="F7" s="19" t="s">
        <v>44</v>
      </c>
    </row>
    <row r="8" ht="15" customHeight="1" spans="5:5" x14ac:dyDescent="0.25">
      <c r="E8" s="18" t="s">
        <v>45</v>
      </c>
    </row>
    <row r="9" ht="15" customHeight="1" spans="5:6" x14ac:dyDescent="0.25">
      <c r="E9" s="20" t="s">
        <v>67</v>
      </c>
      <c r="F9" s="21"/>
    </row>
    <row r="10" ht="15" customHeight="1" spans="5:6" x14ac:dyDescent="0.25">
      <c r="E10" s="21"/>
      <c r="F10" s="21"/>
    </row>
    <row r="11" ht="15" customHeight="1" spans="5:5" x14ac:dyDescent="0.25">
      <c r="E11" s="18" t="s">
        <v>47</v>
      </c>
    </row>
    <row r="12" ht="15" customHeight="1" spans="5:6" x14ac:dyDescent="0.25">
      <c r="E12" s="20" t="s">
        <v>68</v>
      </c>
      <c r="F12" s="21"/>
    </row>
    <row r="13" ht="15" customHeight="1" spans="5:6" x14ac:dyDescent="0.25">
      <c r="E13" s="21"/>
      <c r="F13" s="21"/>
    </row>
    <row r="14" ht="15" customHeight="1" spans="5:6" x14ac:dyDescent="0.25">
      <c r="E14" s="22" t="s">
        <v>49</v>
      </c>
      <c r="F14"/>
    </row>
    <row r="15" ht="15" customHeight="1" x14ac:dyDescent="0.25"/>
    <row r="16" ht="15" customHeight="1" spans="5:6" x14ac:dyDescent="0.25">
      <c r="E16" s="18" t="s">
        <v>50</v>
      </c>
      <c r="F16" s="9" t="s">
        <v>69</v>
      </c>
    </row>
    <row r="17" ht="15" customHeight="1" spans="5:6" x14ac:dyDescent="0.25">
      <c r="E17" s="18" t="s">
        <v>22</v>
      </c>
      <c r="F17" s="23" t="str" cm="1">
        <f t="array" ref="F17">IF(IF(ISERROR(C2)+ISERROR($F$16)=2,ERROR.TYPE(C2)=ERROR.TYPE($F$16),IF(ISERROR(C2)+ISERROR($F$16)=1,FALSE,IF(ISNUMBER(C2)*ISNUMBER($F$16)=1,ABS(C2-$F$16)&lt;=1E-9*(1+ABS($F$16)),EXACT(C2&amp;"",$F$16&amp;"")))),"OK","Differs")</f>
        <v>OK</v>
      </c>
    </row>
  </sheetData>
  <mergeCells count="5">
    <mergeCell ref="E1:F1"/>
    <mergeCell ref="E2:F5"/>
    <mergeCell ref="E9:F10"/>
    <mergeCell ref="E12:F13"/>
    <mergeCell ref="E14:F14"/>
  </mergeCells>
  <conditionalFormatting sqref="F17">
    <cfRule type="expression" dxfId="1" priority="1">
      <formula>F17&lt;&gt;"OK"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9"/>
  <sheetViews>
    <sheetView workbookViewId="0" zoomScale="100">
      <selection activeCell="F2" sqref="F2"/>
    </sheetView>
  </sheetViews>
  <sheetFormatPr defaultRowHeight="15" outlineLevelRow="0" outlineLevelCol="0" x14ac:dyDescent="55"/>
  <cols>
    <col min="1" max="2" width="23" customWidth="1"/>
    <col min="3" max="3" width="13" customWidth="1"/>
    <col min="5" max="5" width="19" customWidth="1"/>
    <col min="6" max="6" width="10" customWidth="1"/>
    <col min="7" max="7" width="3" customWidth="1"/>
    <col min="8" max="8" width="20" customWidth="1"/>
    <col min="9" max="9" width="48" customWidth="1"/>
  </cols>
  <sheetData>
    <row r="1" ht="21" customHeight="1" spans="1:9" x14ac:dyDescent="0.25">
      <c r="A1" s="11" t="s">
        <v>70</v>
      </c>
      <c r="B1" s="11" t="s">
        <v>71</v>
      </c>
      <c r="C1" s="24" t="s">
        <v>72</v>
      </c>
      <c r="E1" s="12" t="s">
        <v>73</v>
      </c>
      <c r="F1" s="12" t="s">
        <v>72</v>
      </c>
      <c r="H1" s="13" t="s">
        <v>74</v>
      </c>
      <c r="I1"/>
    </row>
    <row r="2" ht="15" customHeight="1" spans="1:9" x14ac:dyDescent="0.25">
      <c r="A2" s="14" t="s">
        <v>75</v>
      </c>
      <c r="B2" s="14" t="s">
        <v>76</v>
      </c>
      <c r="C2" s="25">
        <v>12100</v>
      </c>
      <c r="E2" s="26" t="s">
        <v>77</v>
      </c>
      <c r="F2" s="27" cm="1">
        <f t="array" ref="F2">_xlfn.XLOOKUP(E2, REGEXREPLACE(A2:A6, "^([A-Z]{3})\|([0-9]{2}-[0-9]{4})\|.*$", "$1 $2"), C2:C6, "No match")</f>
        <v>872</v>
      </c>
      <c r="H2" s="16" t="s">
        <v>78</v>
      </c>
      <c r="I2"/>
    </row>
    <row r="3" ht="15" customHeight="1" spans="1:9" x14ac:dyDescent="0.25">
      <c r="A3" s="14" t="s">
        <v>79</v>
      </c>
      <c r="B3" s="14" t="s">
        <v>80</v>
      </c>
      <c r="C3" s="25">
        <v>4235.5</v>
      </c>
      <c r="H3"/>
      <c r="I3"/>
    </row>
    <row r="4" ht="15" customHeight="1" spans="1:9" x14ac:dyDescent="0.25">
      <c r="A4" s="14" t="s">
        <v>81</v>
      </c>
      <c r="B4" s="14" t="s">
        <v>82</v>
      </c>
      <c r="C4" s="25">
        <v>872</v>
      </c>
      <c r="H4"/>
      <c r="I4"/>
    </row>
    <row r="5" ht="15" customHeight="1" spans="1:9" x14ac:dyDescent="0.25">
      <c r="A5" s="14" t="s">
        <v>83</v>
      </c>
      <c r="B5" s="14" t="s">
        <v>84</v>
      </c>
      <c r="C5" s="25">
        <v>3025</v>
      </c>
      <c r="H5"/>
      <c r="I5"/>
    </row>
    <row r="6" ht="15" customHeight="1" spans="1:3" x14ac:dyDescent="0.25">
      <c r="A6" s="14" t="s">
        <v>85</v>
      </c>
      <c r="B6" s="14" t="s">
        <v>86</v>
      </c>
      <c r="C6" s="25">
        <v>2340</v>
      </c>
    </row>
    <row r="7" ht="15" customHeight="1" spans="8:9" x14ac:dyDescent="0.25">
      <c r="H7" s="18" t="s">
        <v>43</v>
      </c>
      <c r="I7" s="19" t="s">
        <v>87</v>
      </c>
    </row>
    <row r="8" ht="15" customHeight="1" spans="8:8" x14ac:dyDescent="0.25">
      <c r="H8" s="18" t="s">
        <v>45</v>
      </c>
    </row>
    <row r="9" ht="15" customHeight="1" spans="8:9" x14ac:dyDescent="0.25">
      <c r="H9" s="20" t="s">
        <v>88</v>
      </c>
      <c r="I9" s="21"/>
    </row>
    <row r="10" ht="15" customHeight="1" spans="8:9" x14ac:dyDescent="0.25">
      <c r="H10" s="21"/>
      <c r="I10" s="21"/>
    </row>
    <row r="11" ht="15" customHeight="1" spans="8:9" x14ac:dyDescent="0.25">
      <c r="H11" s="21"/>
      <c r="I11" s="21"/>
    </row>
    <row r="12" ht="15" customHeight="1" spans="8:8" x14ac:dyDescent="0.25">
      <c r="H12" s="18" t="s">
        <v>47</v>
      </c>
    </row>
    <row r="13" ht="15" customHeight="1" spans="8:9" x14ac:dyDescent="0.25">
      <c r="H13" s="20" t="s">
        <v>89</v>
      </c>
      <c r="I13" s="21"/>
    </row>
    <row r="14" ht="15" customHeight="1" spans="8:9" x14ac:dyDescent="0.25">
      <c r="H14" s="21"/>
      <c r="I14" s="21"/>
    </row>
    <row r="15" ht="15" customHeight="1" spans="8:9" x14ac:dyDescent="0.25">
      <c r="H15" s="21"/>
      <c r="I15" s="21"/>
    </row>
    <row r="16" ht="15" customHeight="1" spans="8:9" x14ac:dyDescent="0.25">
      <c r="H16" s="22" t="s">
        <v>49</v>
      </c>
      <c r="I16"/>
    </row>
    <row r="17" ht="15" customHeight="1" x14ac:dyDescent="0.25"/>
    <row r="18" ht="15" customHeight="1" spans="8:9" x14ac:dyDescent="0.25">
      <c r="H18" s="18" t="s">
        <v>50</v>
      </c>
      <c r="I18" s="28">
        <v>872</v>
      </c>
    </row>
    <row r="19" ht="15" customHeight="1" spans="8:9" x14ac:dyDescent="0.25">
      <c r="H19" s="18" t="s">
        <v>22</v>
      </c>
      <c r="I19" s="23" t="str" cm="1">
        <f t="array" ref="I19">IF(IF(ISERROR(F2)+ISERROR($I$18)=2,ERROR.TYPE(F2)=ERROR.TYPE($I$18),IF(ISERROR(F2)+ISERROR($I$18)=1,FALSE,IF(ISNUMBER(F2)*ISNUMBER($I$18)=1,ABS(F2-$I$18)&lt;=1E-9*(1+ABS($I$18)),EXACT(F2&amp;"",$I$18&amp;"")))),"OK","Differs")</f>
        <v>OK</v>
      </c>
    </row>
  </sheetData>
  <mergeCells count="5">
    <mergeCell ref="H1:I1"/>
    <mergeCell ref="H2:I5"/>
    <mergeCell ref="H9:I11"/>
    <mergeCell ref="H13:I15"/>
    <mergeCell ref="H16:I16"/>
  </mergeCells>
  <conditionalFormatting sqref="I19">
    <cfRule type="expression" dxfId="2" priority="1">
      <formula>I19&lt;&gt;"OK"</formula>
    </cfRule>
  </conditionalFormatting>
  <pageMargins left="0.5" right="0.5" top="0.6" bottom="0.6" header="0.3" footer="0.3"/>
  <pageSetup paperSize="9" orientation="landscape" scale="81"/>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30"/>
  <sheetViews>
    <sheetView workbookViewId="0" zoomScale="100">
      <selection activeCell="E2" sqref="E2"/>
    </sheetView>
  </sheetViews>
  <sheetFormatPr defaultRowHeight="15" outlineLevelRow="0" outlineLevelCol="0" x14ac:dyDescent="55"/>
  <cols>
    <col min="1" max="1" width="14" customWidth="1"/>
    <col min="2" max="2" width="40" customWidth="1"/>
    <col min="3" max="3" width="12" customWidth="1"/>
    <col min="5" max="5" width="20" customWidth="1"/>
    <col min="6" max="6" width="3" customWidth="1"/>
    <col min="7" max="7" width="20" customWidth="1"/>
    <col min="8" max="8" width="48" customWidth="1"/>
  </cols>
  <sheetData>
    <row r="1" ht="18" customHeight="1" spans="1:8" x14ac:dyDescent="0.25">
      <c r="A1" s="11" t="s">
        <v>90</v>
      </c>
      <c r="B1" s="11" t="s">
        <v>71</v>
      </c>
      <c r="C1" s="24" t="s">
        <v>72</v>
      </c>
      <c r="E1" s="12" t="s">
        <v>91</v>
      </c>
      <c r="G1" s="13" t="s">
        <v>92</v>
      </c>
      <c r="H1"/>
    </row>
    <row r="2" ht="18" customHeight="1" spans="1:8" x14ac:dyDescent="0.25">
      <c r="A2" s="29">
        <v>46020</v>
      </c>
      <c r="B2" s="14" t="s">
        <v>93</v>
      </c>
      <c r="C2" s="25">
        <v>4235.5</v>
      </c>
      <c r="E2" s="15" t="str" cm="1">
        <f t="array" ref="E2:E7">_xlfn.LET(
  _xlpm.clean, UPPER(REGEXREPLACE(B2:B7, "[^A-Za-z0-9]", "")),
  _xlfn.IFNA(REGEXEXTRACT(_xlpm.clean, "NL[0-9]{2}[A-Z]{4}[0-9]{10}"), "no IBAN")
)</f>
        <v>NL91ABNA0417164300</v>
      </c>
      <c r="G2"/>
      <c r="H2"/>
    </row>
    <row r="3" ht="15" customHeight="1" spans="1:8" x14ac:dyDescent="0.25">
      <c r="A3" s="29">
        <v>46020</v>
      </c>
      <c r="B3" s="14" t="s">
        <v>94</v>
      </c>
      <c r="C3" s="25">
        <v>872</v>
      </c>
      <c r="E3" s="17" t="s">
        <v>95</v>
      </c>
      <c r="G3" s="16" t="s">
        <v>96</v>
      </c>
      <c r="H3"/>
    </row>
    <row r="4" ht="15" customHeight="1" spans="1:8" x14ac:dyDescent="0.25">
      <c r="A4" s="29">
        <v>46021</v>
      </c>
      <c r="B4" s="14" t="s">
        <v>97</v>
      </c>
      <c r="C4" s="25">
        <v>1190.4</v>
      </c>
      <c r="E4" s="17" t="s">
        <v>98</v>
      </c>
      <c r="G4"/>
      <c r="H4"/>
    </row>
    <row r="5" ht="15" customHeight="1" spans="1:8" x14ac:dyDescent="0.25">
      <c r="A5" s="29">
        <v>46021</v>
      </c>
      <c r="B5" s="14" t="s">
        <v>99</v>
      </c>
      <c r="C5" s="25">
        <v>360</v>
      </c>
      <c r="E5" s="17" t="s">
        <v>100</v>
      </c>
      <c r="G5"/>
      <c r="H5"/>
    </row>
    <row r="6" ht="15" customHeight="1" spans="1:8" x14ac:dyDescent="0.25">
      <c r="A6" s="29">
        <v>46022</v>
      </c>
      <c r="B6" s="14" t="s">
        <v>101</v>
      </c>
      <c r="C6" s="25">
        <v>2750</v>
      </c>
      <c r="E6" s="17" t="s">
        <v>102</v>
      </c>
      <c r="G6"/>
      <c r="H6"/>
    </row>
    <row r="7" ht="15" customHeight="1" spans="1:8" x14ac:dyDescent="0.25">
      <c r="A7" s="29">
        <v>46022</v>
      </c>
      <c r="B7" s="14" t="s">
        <v>103</v>
      </c>
      <c r="C7" s="25">
        <v>148.5</v>
      </c>
      <c r="E7" s="17" t="s">
        <v>104</v>
      </c>
      <c r="G7"/>
      <c r="H7"/>
    </row>
    <row r="8" ht="15" customHeight="1" x14ac:dyDescent="0.25"/>
    <row r="9" ht="15" customHeight="1" spans="7:8" x14ac:dyDescent="0.25">
      <c r="G9" s="18" t="s">
        <v>43</v>
      </c>
      <c r="H9" s="19" t="s">
        <v>105</v>
      </c>
    </row>
    <row r="10" ht="15" customHeight="1" spans="7:7" x14ac:dyDescent="0.25">
      <c r="G10" s="18" t="s">
        <v>45</v>
      </c>
    </row>
    <row r="11" ht="15" customHeight="1" spans="7:8" x14ac:dyDescent="0.25">
      <c r="G11" s="20" t="s">
        <v>106</v>
      </c>
      <c r="H11" s="21"/>
    </row>
    <row r="12" ht="15" customHeight="1" spans="7:8" x14ac:dyDescent="0.25">
      <c r="G12" s="21"/>
      <c r="H12" s="21"/>
    </row>
    <row r="13" ht="15" customHeight="1" spans="7:8" x14ac:dyDescent="0.25">
      <c r="G13" s="21"/>
      <c r="H13" s="21"/>
    </row>
    <row r="14" ht="15" customHeight="1" spans="7:8" x14ac:dyDescent="0.25">
      <c r="G14" s="21"/>
      <c r="H14" s="21"/>
    </row>
    <row r="15" ht="15" customHeight="1" spans="7:8" x14ac:dyDescent="0.25">
      <c r="G15" s="21"/>
      <c r="H15" s="21"/>
    </row>
    <row r="16" ht="15" customHeight="1" spans="7:7" x14ac:dyDescent="0.25">
      <c r="G16" s="18" t="s">
        <v>47</v>
      </c>
    </row>
    <row r="17" ht="15" customHeight="1" spans="7:8" x14ac:dyDescent="0.25">
      <c r="G17" s="20" t="s">
        <v>107</v>
      </c>
      <c r="H17" s="21"/>
    </row>
    <row r="18" ht="15" customHeight="1" spans="7:8" x14ac:dyDescent="0.25">
      <c r="G18" s="21"/>
      <c r="H18" s="21"/>
    </row>
    <row r="19" ht="15" customHeight="1" spans="7:8" x14ac:dyDescent="0.25">
      <c r="G19" s="21"/>
      <c r="H19" s="21"/>
    </row>
    <row r="20" ht="15" customHeight="1" spans="7:8" x14ac:dyDescent="0.25">
      <c r="G20" s="21"/>
      <c r="H20" s="21"/>
    </row>
    <row r="21" ht="15" customHeight="1" spans="7:8" x14ac:dyDescent="0.25">
      <c r="G21" s="21"/>
      <c r="H21" s="21"/>
    </row>
    <row r="22" ht="15" customHeight="1" spans="7:8" x14ac:dyDescent="0.25">
      <c r="G22" s="22" t="s">
        <v>49</v>
      </c>
      <c r="H22"/>
    </row>
    <row r="23" ht="15" customHeight="1" x14ac:dyDescent="0.25"/>
    <row r="24" ht="15" customHeight="1" spans="7:8" x14ac:dyDescent="0.25">
      <c r="G24" s="18" t="s">
        <v>50</v>
      </c>
      <c r="H24" s="9" t="s">
        <v>108</v>
      </c>
    </row>
    <row r="25" ht="15" customHeight="1" spans="8:8" x14ac:dyDescent="0.25">
      <c r="H25" s="9" t="s">
        <v>95</v>
      </c>
    </row>
    <row r="26" ht="15" customHeight="1" spans="8:8" x14ac:dyDescent="0.25">
      <c r="H26" s="9" t="s">
        <v>98</v>
      </c>
    </row>
    <row r="27" ht="15" customHeight="1" spans="8:8" x14ac:dyDescent="0.25">
      <c r="H27" s="9" t="s">
        <v>100</v>
      </c>
    </row>
    <row r="28" ht="15" customHeight="1" spans="8:8" x14ac:dyDescent="0.25">
      <c r="H28" s="9" t="s">
        <v>102</v>
      </c>
    </row>
    <row r="29" ht="15" customHeight="1" spans="8:8" x14ac:dyDescent="0.25">
      <c r="H29" s="9" t="s">
        <v>104</v>
      </c>
    </row>
    <row r="30" ht="15" customHeight="1" spans="7:8" x14ac:dyDescent="0.25">
      <c r="G30" s="18" t="s">
        <v>22</v>
      </c>
      <c r="H30" s="23" t="str" cm="1">
        <f t="array" ref="H30">IF(SUMPRODUCT(--NOT(IF(ISERROR(E2:E7)+ISERROR($H$24:$H$29)=2,ERROR.TYPE(E2:E7)=ERROR.TYPE($H$24:$H$29),IF(ISERROR(E2:E7)+ISERROR($H$24:$H$29)=1,FALSE,IF(ISNUMBER(E2:E7)*ISNUMBER($H$24:$H$29)=1,ABS(E2:E7-$H$24:$H$29)&lt;=1E-9*(1+ABS($H$24:$H$29)),EXACT(E2:E7&amp;"",$H$24:$H$29&amp;""))))))=0,"OK","Differs")</f>
        <v>OK</v>
      </c>
    </row>
  </sheetData>
  <mergeCells count="5">
    <mergeCell ref="G1:H2"/>
    <mergeCell ref="G3:H7"/>
    <mergeCell ref="G11:H15"/>
    <mergeCell ref="G17:H21"/>
    <mergeCell ref="G22:H22"/>
  </mergeCells>
  <conditionalFormatting sqref="H30">
    <cfRule type="expression" dxfId="3" priority="1">
      <formula>H30&lt;&gt;"OK"</formula>
    </cfRule>
  </conditionalFormatting>
  <pageMargins left="0.5" right="0.5" top="0.6" bottom="0.6" header="0.3" footer="0.3"/>
  <pageSetup paperSize="9" orientation="landscape" scale="83"/>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REGEXREPLACE: DivZero example workbook</dc:title>
  <dc:subject>Replace the parts of a text that match a pattern, and reuse pieces of the match to reorder or reformat what stays.</dc:subject>
  <dc:description/>
  <dc:language>en-US</dc:language>
  <cp:keywords/>
  <cp:category/>
  <cp:lastModifiedBy>DivZero</cp:lastModifiedBy>
  <dcterms:created xsi:type="dcterms:W3CDTF">2026-10-23T15:24:07Z</dcterms:created>
  <dcterms:modified xsi:type="dcterms:W3CDTF">2026-10-23T15:24:07Z</dcterms:modified>
</cp:coreProperties>
</file>