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'Beginner'!$A$1:$G$13</definedName>
    <definedName name="_xlnm.Print_Area" localSheetId="2">'Halfgevorderd'!$A$1:$H$16</definedName>
    <definedName name="_xlnm.Print_Area" localSheetId="3">'Gevorderd'!$A$1:$J$21</definedName>
    <definedName name="_xlnm.Print_Area" localSheetId="4">'Expert'!$A$1:$H$34</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<sst xmlns="http://schemas.openxmlformats.org/spreadsheetml/2006/main" count="104" uniqueCount="83">
  <si>
    <t>MIN</t>
  </si>
  <si>
    <t>Voorbeeldwerkmap van DivZero</t>
  </si>
  <si>
    <t>Wat ze doet</t>
  </si>
  <si>
    <t>Geeft het kleinste getal uit de argumenten; lege cellen en tekst in bereiken tellen niet mee.</t>
  </si>
  <si>
    <t>Pagina op de site</t>
  </si>
  <si>
    <t>https://divzero.app/nl/functies/min/</t>
  </si>
  <si>
    <t>De voorbeelden in dit bestand</t>
  </si>
  <si>
    <t>Beginner</t>
  </si>
  <si>
    <t>Laagste maandultimo banksaldo</t>
  </si>
  <si>
    <t>Halfgevorderd</t>
  </si>
  <si>
    <t>Verzekerd deel van de debiteuren per afnemer</t>
  </si>
  <si>
    <t>Gevorderd</t>
  </si>
  <si>
    <t>Boekstuk met het laagste debet op een rekening</t>
  </si>
  <si>
    <t>Expert</t>
  </si>
  <si>
    <t>Opvolgdrempel per rekening, begrensd</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</si>
  <si>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</si>
  <si>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</si>
  <si>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</si>
  <si>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</si>
  <si>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</si>
  <si>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</si>
  <si>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</si>
  <si>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</si>
  <si>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</si>
  <si>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</si>
  <si>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</si>
  <si>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(MAP, LAMBDA) vraagt Excel 2024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</si>
  <si>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</si>
  <si>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</si>
  <si>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</si>
  <si>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Periode</t>
  </si>
  <si>
    <t>Eindsaldo</t>
  </si>
  <si>
    <t>Laagste saldo</t>
  </si>
  <si>
    <t>Beginner: Laagste maandultimo banksaldo</t>
  </si>
  <si>
    <t>Bij de controle van Veldhuis Installatie BV heb je de saldi per maandultimo van grootboekrekening 1100 Bank voor periode 1 tot en met 6, uit de saldibalans. Om de liquiditeit in de loop van het jaar te beoordelen wil je het laagste saldo in één cel, zodat het meebeweegt als een periode wordt gecorrigeerd.</t>
  </si>
  <si>
    <t>Formulecel</t>
  </si>
  <si>
    <t>D2</t>
  </si>
  <si>
    <t>=MIN(B2:B7)</t>
  </si>
  <si>
    <t>Gewone tekst. De formule in de cel zelf volgt de scheidingstekens van jouw Excel.</t>
  </si>
  <si>
    <t>Verwacht resultaat</t>
  </si>
  <si>
    <t>Relatie</t>
  </si>
  <si>
    <t>Openstaand saldo</t>
  </si>
  <si>
    <t>Verzekerd</t>
  </si>
  <si>
    <t>Limiet per afnemer</t>
  </si>
  <si>
    <t>Halfgevorderd: Verzekerd deel van de debiteuren per afnemer</t>
  </si>
  <si>
    <t>D1001</t>
  </si>
  <si>
    <t>In de ouderdomsanalyse debiteuren dekt de kredietverzekeraar elke afnemer tot 25.000. Je wilt weten hoeveel van elk openstaand saldo verzekerd is, om het onverzekerde risico te bepalen bij je beoordeling van de voorziening. Een afnemer die volledig heeft betaald, heeft een leeg saldo en moet 0 tonen. De formule in C2 wordt omlaag gekopieerd.</t>
  </si>
  <si>
    <t>D1002</t>
  </si>
  <si>
    <t>D1003</t>
  </si>
  <si>
    <t>D1004</t>
  </si>
  <si>
    <t>D1005</t>
  </si>
  <si>
    <t>C2</t>
  </si>
  <si>
    <t>Formule in Nederlandse Excel (puntkomma)</t>
  </si>
  <si>
    <t>=ALS(B2 = ""; 0; MIN(B2; $E$1))</t>
  </si>
  <si>
    <t>Formule met Engelse functienamen (komma)</t>
  </si>
  <si>
    <t>=IF(B2 = "", 0, MIN(B2, $E$1))</t>
  </si>
  <si>
    <t>Grootboekrekening</t>
  </si>
  <si>
    <t>Boekstuk</t>
  </si>
  <si>
    <t>Debet</t>
  </si>
  <si>
    <t>Gevorderd: Boekstuk met het laagste debet op een rekening</t>
  </si>
  <si>
    <t>25-0101</t>
  </si>
  <si>
    <t>Boekstuk met laagste debet</t>
  </si>
  <si>
    <t>Voor de journaalpostentest heb je de journaalregels uit de XAF van Veldhuis Installatie BV. Creditregels hebben een 0 in de kolom Debet. Voor de grootboekrekening in G1 wil je het boekstuknummer met het laagste echte debet, en een duidelijke melding als de rekening helemaal geen debetboekingen heeft.</t>
  </si>
  <si>
    <t>25-0145</t>
  </si>
  <si>
    <t>25-0150</t>
  </si>
  <si>
    <t>25-0212</t>
  </si>
  <si>
    <t>25-0230</t>
  </si>
  <si>
    <t>25-0301</t>
  </si>
  <si>
    <t>25-0302</t>
  </si>
  <si>
    <t>G2</t>
  </si>
  <si>
    <t>25-0377</t>
  </si>
  <si>
    <t xml:space="preserve">=X.ZOEKEN(1;
  (A2:A9 = G1) * (C2:C9 &gt; 0) * (C2:C9 =
    MIN.ALS.VOORWAARDEN(C2:C9; A2:A9; G1; C2:C9; "&gt;0"));
      B2:B9; "Geen debetboekingen")</t>
  </si>
  <si>
    <t xml:space="preserve">=XLOOKUP(1,
  (A2:A9 = G1) * (C2:C9 &gt; 0) * (C2:C9 = MINIFS(C2:C9, A2:A9,
    G1, C2:C9, "&gt;0")), B2:B9, "Geen debetboekingen")</t>
  </si>
  <si>
    <t>Saldo</t>
  </si>
  <si>
    <t>Drempel</t>
  </si>
  <si>
    <t>Percentage</t>
  </si>
  <si>
    <t>Expert: Opvolgdrempel per rekening, begrensd</t>
  </si>
  <si>
    <t>Minimum</t>
  </si>
  <si>
    <t>Per grootboekrekening in de saldibalans stelt het controleplan een drempel vast waarboven je een verschil opvolgt. Die drempel is: 0,5% van het saldo; minimaal 1.000; maximaal 10.000. De hele drempelkolom moet uit één formule in C2 komen die naar beneden overloopt. Zo kan een rekening die onderaan wordt toegevoegd niet buiten de boot vallen doordat iemand vergat de formule door te kopiëren.</t>
  </si>
  <si>
    <t>Maximum</t>
  </si>
  <si>
    <t>C2:C7</t>
  </si>
  <si>
    <t xml:space="preserve">=LET(
  saldi; B2:B7;
  tarief; E1;
  minDrempel; E2;
  maxDrempel; E3;
  MAP(saldi; LAMBDA(saldo; MAX(minDrempel;
    MIN(saldo * tarief; maxDrempel))))
)</t>
  </si>
  <si>
    <t xml:space="preserve">=LET(
  balances, B2:B7,
  rate, E1,
  minThreshold, E2,
  maxThreshold, E3,
  MAP(balances, LAMBDA(s, MAX(minThreshold, MIN(s * rate,
    maxThreshold))))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</si>
</sst>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2">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left" vertical="center"/>
    </xf>
    <xf numFmtId="164" fontId="4" fillId="2" borderId="1" xfId="0" applyNumberFormat="1" applyFont="1" applyFill="1" applyBorder="1"/>
    <xf numFmtId="0" fontId="4" fillId="2" borderId="1" xfId="0" applyFont="1" applyFill="1" applyBorder="1"/>
    <xf numFmtId="0" fontId="4" fillId="0" borderId="1" xfId="0" applyFont="1" applyBorder="1" applyAlignment="1">
      <alignment horizontal="left" indent="1"/>
    </xf>
    <xf numFmtId="0" fontId="4" fillId="3" borderId="2" xfId="0" applyFont="1" applyFill="1" applyBorder="1"/>
    <xf numFmtId="9" fontId="4" fillId="2" borderId="1" xfId="0" applyNumberFormat="1" applyFont="1" applyFill="1" applyBorder="1"/>
    <xf numFmtId="164" fontId="4" fillId="3"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m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3"/>
  <sheetViews>
    <sheetView workbookViewId="0" zoomScale="100">
      <selection activeCell="D2" sqref="D2"/>
    </sheetView>
  </sheetViews>
  <sheetFormatPr defaultRowHeight="15" outlineLevelRow="0" outlineLevelCol="0" x14ac:dyDescent="55"/>
  <cols>
    <col min="1" max="1" width="10" customWidth="1"/>
    <col min="2" max="2" width="13" customWidth="1"/>
    <col min="4" max="4" width="15" customWidth="1"/>
    <col min="5" max="5" width="3" customWidth="1"/>
    <col min="6" max="6" width="20" customWidth="1"/>
    <col min="7" max="7" width="48" customWidth="1"/>
  </cols>
  <sheetData>
    <row r="1" ht="21" customHeight="1" spans="1:7" x14ac:dyDescent="0.25">
      <c r="A1" s="11" t="s">
        <v>30</v>
      </c>
      <c r="B1" s="11" t="s">
        <v>31</v>
      </c>
      <c r="D1" s="12" t="s">
        <v>32</v>
      </c>
      <c r="F1" s="13" t="s">
        <v>33</v>
      </c>
      <c r="G1"/>
    </row>
    <row r="2" ht="15" customHeight="1" spans="1:7" x14ac:dyDescent="0.25">
      <c r="A2" s="14">
        <v>1</v>
      </c>
      <c r="B2" s="15">
        <v>48250</v>
      </c>
      <c r="D2" s="16" cm="1">
        <f t="array" ref="D2">MIN(B2:B7)</f>
        <v>12780.5</v>
      </c>
      <c r="F2" s="17" t="s">
        <v>34</v>
      </c>
      <c r="G2"/>
    </row>
    <row r="3" ht="15" customHeight="1" spans="1:7" x14ac:dyDescent="0.25">
      <c r="A3" s="14">
        <v>2</v>
      </c>
      <c r="B3" s="15">
        <v>31400</v>
      </c>
      <c r="F3"/>
      <c r="G3"/>
    </row>
    <row r="4" ht="15" customHeight="1" spans="1:7" x14ac:dyDescent="0.25">
      <c r="A4" s="14">
        <v>3</v>
      </c>
      <c r="B4" s="15">
        <v>12780.5</v>
      </c>
      <c r="F4"/>
      <c r="G4"/>
    </row>
    <row r="5" ht="15" customHeight="1" spans="1:7" x14ac:dyDescent="0.25">
      <c r="A5" s="14">
        <v>4</v>
      </c>
      <c r="B5" s="15">
        <v>27900</v>
      </c>
      <c r="F5"/>
      <c r="G5"/>
    </row>
    <row r="6" ht="15" customHeight="1" spans="1:2" x14ac:dyDescent="0.25">
      <c r="A6" s="14">
        <v>5</v>
      </c>
      <c r="B6" s="15">
        <v>41350</v>
      </c>
    </row>
    <row r="7" ht="15" customHeight="1" spans="1:7" x14ac:dyDescent="0.25">
      <c r="A7" s="14">
        <v>6</v>
      </c>
      <c r="B7" s="15">
        <v>19600</v>
      </c>
      <c r="F7" s="18" t="s">
        <v>35</v>
      </c>
      <c r="G7" s="19" t="s">
        <v>36</v>
      </c>
    </row>
    <row r="8" ht="15" customHeight="1" spans="6:6" x14ac:dyDescent="0.25">
      <c r="F8" s="18" t="s">
        <v>18</v>
      </c>
    </row>
    <row r="9" ht="15" customHeight="1" spans="6:7" x14ac:dyDescent="0.25">
      <c r="F9" s="20" t="s">
        <v>37</v>
      </c>
      <c r="G9" s="21"/>
    </row>
    <row r="10" ht="15" customHeight="1" spans="6:7" x14ac:dyDescent="0.25">
      <c r="F10" s="22" t="s">
        <v>38</v>
      </c>
      <c r="G10"/>
    </row>
    <row r="11" ht="15" customHeight="1" x14ac:dyDescent="0.25"/>
    <row r="12" ht="15" customHeight="1" spans="6:7" x14ac:dyDescent="0.25">
      <c r="F12" s="18" t="s">
        <v>39</v>
      </c>
      <c r="G12" s="23">
        <v>12780.5</v>
      </c>
    </row>
    <row r="13" ht="15" customHeight="1" spans="6:7" x14ac:dyDescent="0.25">
      <c r="F13" s="18" t="s">
        <v>22</v>
      </c>
      <c r="G13" s="24" t="str" cm="1">
        <f t="array" ref="G13">IF(IF(ISERROR(D2)+ISERROR($G$12)=2,ERROR.TYPE(D2)=ERROR.TYPE($G$12),IF(ISERROR(D2)+ISERROR($G$12)=1,FALSE,IF(ISNUMBER(D2)*ISNUMBER($G$12)=1,ABS(D2-$G$12)&lt;=1E-9*(1+ABS($G$12)),EXACT(D2&amp;"",$G$12&amp;"")))),"Klopt","Wijkt af")</f>
        <v>Klopt</v>
      </c>
    </row>
  </sheetData>
  <mergeCells count="4">
    <mergeCell ref="F1:G1"/>
    <mergeCell ref="F2:G5"/>
    <mergeCell ref="F9:G9"/>
    <mergeCell ref="F10:G10"/>
  </mergeCells>
  <conditionalFormatting sqref="G13">
    <cfRule type="expression" dxfId="0" priority="1">
      <formula>G13&lt;&gt;"Klopt"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6"/>
  <sheetViews>
    <sheetView workbookViewId="0" zoomScale="100">
      <selection activeCell="C2" sqref="C2"/>
    </sheetView>
  </sheetViews>
  <sheetFormatPr defaultRowHeight="15" outlineLevelRow="0" outlineLevelCol="0" x14ac:dyDescent="55"/>
  <cols>
    <col min="1" max="1" width="10" customWidth="1"/>
    <col min="2" max="2" width="19" customWidth="1"/>
    <col min="3" max="3" width="13" customWidth="1"/>
    <col min="4" max="4" width="20" customWidth="1"/>
    <col min="5" max="5" width="13" customWidth="1"/>
    <col min="6" max="6" width="3" customWidth="1"/>
    <col min="7" max="7" width="20" customWidth="1"/>
    <col min="8" max="8" width="48" customWidth="1"/>
  </cols>
  <sheetData>
    <row r="1" ht="21" customHeight="1" spans="1:8" x14ac:dyDescent="0.25">
      <c r="A1" s="25" t="s">
        <v>40</v>
      </c>
      <c r="B1" s="11" t="s">
        <v>41</v>
      </c>
      <c r="C1" s="12" t="s">
        <v>42</v>
      </c>
      <c r="D1" s="12" t="s">
        <v>43</v>
      </c>
      <c r="E1" s="26">
        <v>25000</v>
      </c>
      <c r="G1" s="13" t="s">
        <v>44</v>
      </c>
      <c r="H1"/>
    </row>
    <row r="2" ht="15" customHeight="1" spans="1:8" x14ac:dyDescent="0.25">
      <c r="A2" s="14" t="s">
        <v>45</v>
      </c>
      <c r="B2" s="15">
        <v>38400</v>
      </c>
      <c r="C2" s="16" cm="1">
        <f t="array" ref="C2">IF(B2 = "", 0, MIN(B2, $E$1))</f>
        <v>25000</v>
      </c>
      <c r="G2" s="17" t="s">
        <v>46</v>
      </c>
      <c r="H2"/>
    </row>
    <row r="3" ht="15" customHeight="1" spans="1:8" x14ac:dyDescent="0.25">
      <c r="A3" s="14" t="s">
        <v>47</v>
      </c>
      <c r="B3" s="15">
        <v>17250.5</v>
      </c>
      <c r="G3"/>
      <c r="H3"/>
    </row>
    <row r="4" ht="15" customHeight="1" spans="1:8" x14ac:dyDescent="0.25">
      <c r="A4" s="14" t="s">
        <v>48</v>
      </c>
      <c r="B4" s="14"/>
      <c r="G4"/>
      <c r="H4"/>
    </row>
    <row r="5" ht="15" customHeight="1" spans="1:8" x14ac:dyDescent="0.25">
      <c r="A5" s="14" t="s">
        <v>49</v>
      </c>
      <c r="B5" s="15">
        <v>61200</v>
      </c>
      <c r="G5"/>
      <c r="H5"/>
    </row>
    <row r="6" ht="15" customHeight="1" spans="1:8" x14ac:dyDescent="0.25">
      <c r="A6" s="14" t="s">
        <v>50</v>
      </c>
      <c r="B6" s="15">
        <v>9800</v>
      </c>
      <c r="G6"/>
      <c r="H6"/>
    </row>
    <row r="7" ht="15" customHeight="1" x14ac:dyDescent="0.25"/>
    <row r="8" ht="15" customHeight="1" spans="7:8" x14ac:dyDescent="0.25">
      <c r="G8" s="18" t="s">
        <v>35</v>
      </c>
      <c r="H8" s="19" t="s">
        <v>51</v>
      </c>
    </row>
    <row r="9" ht="15" customHeight="1" spans="7:7" x14ac:dyDescent="0.25">
      <c r="G9" s="18" t="s">
        <v>52</v>
      </c>
    </row>
    <row r="10" ht="15" customHeight="1" spans="7:8" x14ac:dyDescent="0.25">
      <c r="G10" s="20" t="s">
        <v>53</v>
      </c>
      <c r="H10" s="21"/>
    </row>
    <row r="11" ht="15" customHeight="1" spans="7:7" x14ac:dyDescent="0.25">
      <c r="G11" s="18" t="s">
        <v>54</v>
      </c>
    </row>
    <row r="12" ht="15" customHeight="1" spans="7:8" x14ac:dyDescent="0.25">
      <c r="G12" s="20" t="s">
        <v>55</v>
      </c>
      <c r="H12" s="21"/>
    </row>
    <row r="13" ht="15" customHeight="1" spans="7:8" x14ac:dyDescent="0.25">
      <c r="G13" s="22" t="s">
        <v>38</v>
      </c>
      <c r="H13"/>
    </row>
    <row r="14" ht="15" customHeight="1" x14ac:dyDescent="0.25"/>
    <row r="15" ht="15" customHeight="1" spans="7:8" x14ac:dyDescent="0.25">
      <c r="G15" s="18" t="s">
        <v>39</v>
      </c>
      <c r="H15" s="23">
        <v>25000</v>
      </c>
    </row>
    <row r="16" ht="15" customHeight="1" spans="7:8" x14ac:dyDescent="0.25">
      <c r="G16" s="18" t="s">
        <v>22</v>
      </c>
      <c r="H16" s="24" t="str" cm="1">
        <f t="array" ref="H16">IF(IF(ISERROR(C2)+ISERROR($H$15)=2,ERROR.TYPE(C2)=ERROR.TYPE($H$15),IF(ISERROR(C2)+ISERROR($H$15)=1,FALSE,IF(ISNUMBER(C2)*ISNUMBER($H$15)=1,ABS(C2-$H$15)&lt;=1E-9*(1+ABS($H$15)),EXACT(C2&amp;"",$H$15&amp;"")))),"Klopt","Wijkt af")</f>
        <v>Klopt</v>
      </c>
    </row>
  </sheetData>
  <mergeCells count="5">
    <mergeCell ref="G1:H1"/>
    <mergeCell ref="G2:H6"/>
    <mergeCell ref="G10:H10"/>
    <mergeCell ref="G12:H12"/>
    <mergeCell ref="G13:H13"/>
  </mergeCells>
  <conditionalFormatting sqref="H16">
    <cfRule type="expression" dxfId="1" priority="1">
      <formula>H16&lt;&gt;"Klopt"</formula>
    </cfRule>
  </conditionalFormatting>
  <pageMargins left="0.5" right="0.5" top="0.6" bottom="0.6" header="0.3" footer="0.3"/>
  <pageSetup paperSize="9" orientation="landscape" scale="93"/>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21"/>
  <sheetViews>
    <sheetView workbookViewId="0" zoomScale="100">
      <selection activeCell="G2" sqref="G2"/>
    </sheetView>
  </sheetViews>
  <sheetFormatPr defaultRowHeight="15" outlineLevelRow="0" outlineLevelCol="0" x14ac:dyDescent="55"/>
  <cols>
    <col min="1" max="1" width="20" customWidth="1"/>
    <col min="2" max="2" width="11" customWidth="1"/>
    <col min="3" max="3" width="12" customWidth="1"/>
    <col min="6" max="6" width="28" customWidth="1"/>
    <col min="7" max="7" width="10" customWidth="1"/>
    <col min="8" max="8" width="3" customWidth="1"/>
    <col min="9" max="9" width="20" customWidth="1"/>
    <col min="10" max="10" width="48" customWidth="1"/>
  </cols>
  <sheetData>
    <row r="1" ht="21" customHeight="1" spans="1:10" x14ac:dyDescent="0.25">
      <c r="A1" s="11" t="s">
        <v>56</v>
      </c>
      <c r="B1" s="25" t="s">
        <v>57</v>
      </c>
      <c r="C1" s="11" t="s">
        <v>58</v>
      </c>
      <c r="F1" s="12" t="s">
        <v>56</v>
      </c>
      <c r="G1" s="27">
        <v>4500</v>
      </c>
      <c r="I1" s="13" t="s">
        <v>59</v>
      </c>
      <c r="J1"/>
    </row>
    <row r="2" ht="15" customHeight="1" spans="1:10" x14ac:dyDescent="0.25">
      <c r="A2" s="14">
        <v>4500</v>
      </c>
      <c r="B2" s="28" t="s">
        <v>60</v>
      </c>
      <c r="C2" s="15">
        <v>1250</v>
      </c>
      <c r="F2" s="12" t="s">
        <v>61</v>
      </c>
      <c r="G2" s="29" t="str" cm="1">
        <f t="array" ref="G2">_xlfn.XLOOKUP(1, (A2:A9 = G1) * (C2:C9 &gt; 0) * (C2:C9 = _xlfn.MINIFS(C2:C9, A2:A9, G1, C2:C9, "&gt;0")), B2:B9, "Geen debetboekingen")</f>
        <v>25-0212</v>
      </c>
      <c r="I2" s="17" t="s">
        <v>62</v>
      </c>
      <c r="J2"/>
    </row>
    <row r="3" ht="15" customHeight="1" spans="1:10" x14ac:dyDescent="0.25">
      <c r="A3" s="14">
        <v>4500</v>
      </c>
      <c r="B3" s="28" t="s">
        <v>63</v>
      </c>
      <c r="C3" s="15">
        <v>0</v>
      </c>
      <c r="I3"/>
      <c r="J3"/>
    </row>
    <row r="4" ht="15" customHeight="1" spans="1:10" x14ac:dyDescent="0.25">
      <c r="A4" s="14">
        <v>4000</v>
      </c>
      <c r="B4" s="28" t="s">
        <v>64</v>
      </c>
      <c r="C4" s="15">
        <v>3400</v>
      </c>
      <c r="I4"/>
      <c r="J4"/>
    </row>
    <row r="5" ht="15" customHeight="1" spans="1:10" x14ac:dyDescent="0.25">
      <c r="A5" s="14">
        <v>4500</v>
      </c>
      <c r="B5" s="28" t="s">
        <v>65</v>
      </c>
      <c r="C5" s="15">
        <v>980.4</v>
      </c>
      <c r="I5"/>
      <c r="J5"/>
    </row>
    <row r="6" ht="15" customHeight="1" spans="1:10" x14ac:dyDescent="0.25">
      <c r="A6" s="14">
        <v>8000</v>
      </c>
      <c r="B6" s="28" t="s">
        <v>66</v>
      </c>
      <c r="C6" s="15">
        <v>0</v>
      </c>
      <c r="I6"/>
      <c r="J6"/>
    </row>
    <row r="7" ht="15" customHeight="1" spans="1:3" x14ac:dyDescent="0.25">
      <c r="A7" s="14">
        <v>4500</v>
      </c>
      <c r="B7" s="28" t="s">
        <v>67</v>
      </c>
      <c r="C7" s="15">
        <v>1875</v>
      </c>
    </row>
    <row r="8" ht="15" customHeight="1" spans="1:10" x14ac:dyDescent="0.25">
      <c r="A8" s="14">
        <v>4000</v>
      </c>
      <c r="B8" s="28" t="s">
        <v>68</v>
      </c>
      <c r="C8" s="15">
        <v>3150</v>
      </c>
      <c r="I8" s="18" t="s">
        <v>35</v>
      </c>
      <c r="J8" s="19" t="s">
        <v>69</v>
      </c>
    </row>
    <row r="9" ht="15" customHeight="1" spans="1:9" x14ac:dyDescent="0.25">
      <c r="A9" s="14">
        <v>4500</v>
      </c>
      <c r="B9" s="28" t="s">
        <v>70</v>
      </c>
      <c r="C9" s="15">
        <v>1310</v>
      </c>
      <c r="I9" s="18" t="s">
        <v>52</v>
      </c>
    </row>
    <row r="10" ht="15" customHeight="1" spans="9:10" x14ac:dyDescent="0.25">
      <c r="I10" s="20" t="s">
        <v>71</v>
      </c>
      <c r="J10" s="21"/>
    </row>
    <row r="11" ht="15" customHeight="1" spans="9:10" x14ac:dyDescent="0.25">
      <c r="I11" s="21"/>
      <c r="J11" s="21"/>
    </row>
    <row r="12" ht="15" customHeight="1" spans="9:10" x14ac:dyDescent="0.25">
      <c r="I12" s="21"/>
      <c r="J12" s="21"/>
    </row>
    <row r="13" ht="15" customHeight="1" spans="9:10" x14ac:dyDescent="0.25">
      <c r="I13" s="21"/>
      <c r="J13" s="21"/>
    </row>
    <row r="14" ht="15" customHeight="1" spans="9:9" x14ac:dyDescent="0.25">
      <c r="I14" s="18" t="s">
        <v>54</v>
      </c>
    </row>
    <row r="15" ht="15" customHeight="1" spans="9:10" x14ac:dyDescent="0.25">
      <c r="I15" s="20" t="s">
        <v>72</v>
      </c>
      <c r="J15" s="21"/>
    </row>
    <row r="16" ht="15" customHeight="1" spans="9:10" x14ac:dyDescent="0.25">
      <c r="I16" s="21"/>
      <c r="J16" s="21"/>
    </row>
    <row r="17" ht="15" customHeight="1" spans="9:10" x14ac:dyDescent="0.25">
      <c r="I17" s="21"/>
      <c r="J17" s="21"/>
    </row>
    <row r="18" ht="15" customHeight="1" spans="9:10" x14ac:dyDescent="0.25">
      <c r="I18" s="22" t="s">
        <v>38</v>
      </c>
      <c r="J18"/>
    </row>
    <row r="19" ht="15" customHeight="1" x14ac:dyDescent="0.25"/>
    <row r="20" ht="15" customHeight="1" spans="9:10" x14ac:dyDescent="0.25">
      <c r="I20" s="18" t="s">
        <v>39</v>
      </c>
      <c r="J20" s="9" t="s">
        <v>65</v>
      </c>
    </row>
    <row r="21" ht="15" customHeight="1" spans="9:10" x14ac:dyDescent="0.25">
      <c r="I21" s="18" t="s">
        <v>22</v>
      </c>
      <c r="J21" s="24" t="str" cm="1">
        <f t="array" ref="J21">IF(IF(ISERROR(G2)+ISERROR($J$20)=2,ERROR.TYPE(G2)=ERROR.TYPE($J$20),IF(ISERROR(G2)+ISERROR($J$20)=1,FALSE,IF(ISNUMBER(G2)*ISNUMBER($J$20)=1,ABS(G2-$J$20)&lt;=1E-9*(1+ABS($J$20)),EXACT(G2&amp;"",$J$20&amp;"")))),"Klopt","Wijkt af")</f>
        <v>Klopt</v>
      </c>
    </row>
  </sheetData>
  <mergeCells count="5">
    <mergeCell ref="I1:J1"/>
    <mergeCell ref="I2:J6"/>
    <mergeCell ref="I10:J13"/>
    <mergeCell ref="I15:J17"/>
    <mergeCell ref="I18:J18"/>
  </mergeCells>
  <conditionalFormatting sqref="J21">
    <cfRule type="expression" dxfId="2" priority="1">
      <formula>J21&lt;&gt;"Klopt"</formula>
    </cfRule>
  </conditionalFormatting>
  <pageMargins left="0.5" right="0.5" top="0.6" bottom="0.6" header="0.3" footer="0.3"/>
  <pageSetup paperSize="9" orientation="landscape" scale="8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34"/>
  <sheetViews>
    <sheetView workbookViewId="0" zoomScale="100">
      <selection activeCell="C2" sqref="C2"/>
    </sheetView>
  </sheetViews>
  <sheetFormatPr defaultRowHeight="15" outlineLevelRow="0" outlineLevelCol="0" x14ac:dyDescent="55"/>
  <cols>
    <col min="1" max="1" width="20" customWidth="1"/>
    <col min="2" max="2" width="16" customWidth="1"/>
    <col min="3" max="3" width="13" customWidth="1"/>
    <col min="4" max="4" width="12" customWidth="1"/>
    <col min="5" max="5" width="10" customWidth="1"/>
    <col min="6" max="6" width="3" customWidth="1"/>
    <col min="7" max="7" width="20" customWidth="1"/>
    <col min="8" max="8" width="48" customWidth="1"/>
  </cols>
  <sheetData>
    <row r="1" ht="21" customHeight="1" spans="1:8" x14ac:dyDescent="0.25">
      <c r="A1" s="11" t="s">
        <v>56</v>
      </c>
      <c r="B1" s="11" t="s">
        <v>73</v>
      </c>
      <c r="C1" s="12" t="s">
        <v>74</v>
      </c>
      <c r="D1" s="12" t="s">
        <v>75</v>
      </c>
      <c r="E1" s="30">
        <v>0.005</v>
      </c>
      <c r="G1" s="13" t="s">
        <v>76</v>
      </c>
      <c r="H1"/>
    </row>
    <row r="2" ht="15" customHeight="1" spans="1:8" x14ac:dyDescent="0.25">
      <c r="A2" s="14">
        <v>1100</v>
      </c>
      <c r="B2" s="15">
        <v>842300</v>
      </c>
      <c r="C2" s="16" cm="1">
        <f t="array" ref="C2:C7">_xlfn.LET(
  _xlpm.balances, B2:B7,
  _xlpm.rate, E1,
  _xlpm.minThreshold, E2,
  _xlpm.maxThreshold, E3,
  _xlfn.MAP(_xlpm.balances, _xlfn.LAMBDA(_xlpm.s, MAX(_xlpm.minThreshold, MIN(_xlpm.s * _xlpm.rate, _xlpm.maxThreshold))))
)</f>
        <v>4211.5</v>
      </c>
      <c r="D2" s="12" t="s">
        <v>77</v>
      </c>
      <c r="E2" s="27">
        <v>1000</v>
      </c>
      <c r="G2" s="17" t="s">
        <v>78</v>
      </c>
      <c r="H2"/>
    </row>
    <row r="3" ht="15" customHeight="1" spans="1:8" x14ac:dyDescent="0.25">
      <c r="A3" s="14">
        <v>1300</v>
      </c>
      <c r="B3" s="15">
        <v>1263500</v>
      </c>
      <c r="C3" s="31">
        <v>6317.5</v>
      </c>
      <c r="D3" s="12" t="s">
        <v>79</v>
      </c>
      <c r="E3" s="27">
        <v>10000</v>
      </c>
      <c r="G3"/>
      <c r="H3"/>
    </row>
    <row r="4" ht="15" customHeight="1" spans="1:8" x14ac:dyDescent="0.25">
      <c r="A4" s="14">
        <v>1600</v>
      </c>
      <c r="B4" s="15">
        <v>415800</v>
      </c>
      <c r="C4" s="31">
        <v>2079</v>
      </c>
      <c r="G4"/>
      <c r="H4"/>
    </row>
    <row r="5" ht="15" customHeight="1" spans="1:8" x14ac:dyDescent="0.25">
      <c r="A5" s="14">
        <v>1800</v>
      </c>
      <c r="B5" s="15">
        <v>38900</v>
      </c>
      <c r="C5" s="31">
        <v>1000</v>
      </c>
      <c r="G5"/>
      <c r="H5"/>
    </row>
    <row r="6" ht="15" customHeight="1" spans="1:8" x14ac:dyDescent="0.25">
      <c r="A6" s="14">
        <v>4000</v>
      </c>
      <c r="B6" s="15">
        <v>2150000</v>
      </c>
      <c r="C6" s="31">
        <v>10000</v>
      </c>
      <c r="G6"/>
      <c r="H6"/>
    </row>
    <row r="7" ht="15" customHeight="1" spans="1:8" x14ac:dyDescent="0.25">
      <c r="A7" s="14">
        <v>4500</v>
      </c>
      <c r="B7" s="15">
        <v>96400</v>
      </c>
      <c r="C7" s="31">
        <v>1000</v>
      </c>
      <c r="G7"/>
      <c r="H7"/>
    </row>
    <row r="8" ht="15" customHeight="1" x14ac:dyDescent="0.25"/>
    <row r="9" ht="15" customHeight="1" spans="7:8" x14ac:dyDescent="0.25">
      <c r="G9" s="18" t="s">
        <v>35</v>
      </c>
      <c r="H9" s="19" t="s">
        <v>80</v>
      </c>
    </row>
    <row r="10" ht="15" customHeight="1" spans="7:7" x14ac:dyDescent="0.25">
      <c r="G10" s="18" t="s">
        <v>52</v>
      </c>
    </row>
    <row r="11" ht="15" customHeight="1" spans="7:8" x14ac:dyDescent="0.25">
      <c r="G11" s="20" t="s">
        <v>81</v>
      </c>
      <c r="H11" s="21"/>
    </row>
    <row r="12" ht="15" customHeight="1" spans="7:8" x14ac:dyDescent="0.25">
      <c r="G12" s="21"/>
      <c r="H12" s="21"/>
    </row>
    <row r="13" ht="15" customHeight="1" spans="7:8" x14ac:dyDescent="0.25">
      <c r="G13" s="21"/>
      <c r="H13" s="21"/>
    </row>
    <row r="14" ht="15" customHeight="1" spans="7:8" x14ac:dyDescent="0.25">
      <c r="G14" s="21"/>
      <c r="H14" s="21"/>
    </row>
    <row r="15" ht="15" customHeight="1" spans="7:8" x14ac:dyDescent="0.25">
      <c r="G15" s="21"/>
      <c r="H15" s="21"/>
    </row>
    <row r="16" ht="15" customHeight="1" spans="7:8" x14ac:dyDescent="0.25">
      <c r="G16" s="21"/>
      <c r="H16" s="21"/>
    </row>
    <row r="17" ht="15" customHeight="1" spans="7:8" x14ac:dyDescent="0.25">
      <c r="G17" s="21"/>
      <c r="H17" s="21"/>
    </row>
    <row r="18" ht="15" customHeight="1" spans="7:7" x14ac:dyDescent="0.25">
      <c r="G18" s="18" t="s">
        <v>54</v>
      </c>
    </row>
    <row r="19" ht="15" customHeight="1" spans="7:8" x14ac:dyDescent="0.25">
      <c r="G19" s="20" t="s">
        <v>82</v>
      </c>
      <c r="H19" s="21"/>
    </row>
    <row r="20" ht="15" customHeight="1" spans="7:8" x14ac:dyDescent="0.25">
      <c r="G20" s="21"/>
      <c r="H20" s="21"/>
    </row>
    <row r="21" ht="15" customHeight="1" spans="7:8" x14ac:dyDescent="0.25">
      <c r="G21" s="21"/>
      <c r="H21" s="21"/>
    </row>
    <row r="22" ht="15" customHeight="1" spans="7:8" x14ac:dyDescent="0.25">
      <c r="G22" s="21"/>
      <c r="H22" s="21"/>
    </row>
    <row r="23" ht="15" customHeight="1" spans="7:8" x14ac:dyDescent="0.25">
      <c r="G23" s="21"/>
      <c r="H23" s="21"/>
    </row>
    <row r="24" ht="15" customHeight="1" spans="7:8" x14ac:dyDescent="0.25">
      <c r="G24" s="21"/>
      <c r="H24" s="21"/>
    </row>
    <row r="25" ht="15" customHeight="1" spans="7:8" x14ac:dyDescent="0.25">
      <c r="G25" s="21"/>
      <c r="H25" s="21"/>
    </row>
    <row r="26" ht="15" customHeight="1" spans="7:8" x14ac:dyDescent="0.25">
      <c r="G26" s="22" t="s">
        <v>38</v>
      </c>
      <c r="H26"/>
    </row>
    <row r="27" ht="15" customHeight="1" x14ac:dyDescent="0.25"/>
    <row r="28" ht="15" customHeight="1" spans="7:8" x14ac:dyDescent="0.25">
      <c r="G28" s="18" t="s">
        <v>39</v>
      </c>
      <c r="H28" s="23">
        <v>4211.5</v>
      </c>
    </row>
    <row r="29" ht="15" customHeight="1" spans="8:8" x14ac:dyDescent="0.25">
      <c r="H29" s="23">
        <v>6317.5</v>
      </c>
    </row>
    <row r="30" ht="15" customHeight="1" spans="8:8" x14ac:dyDescent="0.25">
      <c r="H30" s="23">
        <v>2079</v>
      </c>
    </row>
    <row r="31" ht="15" customHeight="1" spans="8:8" x14ac:dyDescent="0.25">
      <c r="H31" s="23">
        <v>1000</v>
      </c>
    </row>
    <row r="32" ht="15" customHeight="1" spans="8:8" x14ac:dyDescent="0.25">
      <c r="H32" s="23">
        <v>10000</v>
      </c>
    </row>
    <row r="33" ht="15" customHeight="1" spans="8:8" x14ac:dyDescent="0.25">
      <c r="H33" s="23">
        <v>1000</v>
      </c>
    </row>
    <row r="34" ht="15" customHeight="1" spans="7:8" x14ac:dyDescent="0.25">
      <c r="G34" s="18" t="s">
        <v>22</v>
      </c>
      <c r="H34" s="24" t="str" cm="1">
        <f t="array" ref="H34">IF(SUMPRODUCT(--NOT(IF(ISERROR(C2:C7)+ISERROR($H$28:$H$33)=2,ERROR.TYPE(C2:C7)=ERROR.TYPE($H$28:$H$33),IF(ISERROR(C2:C7)+ISERROR($H$28:$H$33)=1,FALSE,IF(ISNUMBER(C2:C7)*ISNUMBER($H$28:$H$33)=1,ABS(C2:C7-$H$28:$H$33)&lt;=1E-9*(1+ABS($H$28:$H$33)),EXACT(C2:C7&amp;"",$H$28:$H$33&amp;""))))))=0,"Klopt","Wijkt af")</f>
        <v>Klopt</v>
      </c>
    </row>
  </sheetData>
  <mergeCells count="5">
    <mergeCell ref="G1:H1"/>
    <mergeCell ref="G2:H7"/>
    <mergeCell ref="G11:H17"/>
    <mergeCell ref="G19:H25"/>
    <mergeCell ref="G26:H26"/>
  </mergeCells>
  <conditionalFormatting sqref="H34">
    <cfRule type="expression" dxfId="3" priority="1">
      <formula>H34&lt;&gt;"Klopt"</formula>
    </cfRule>
  </conditionalFormatting>
  <pageMargins left="0.5" right="0.5" top="0.6" bottom="0.6" header="0.3" footer="0.3"/>
  <pageSetup paperSize="9" orientation="landscape" scale="94"/>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MIN: Voorbeeldwerkmap van DivZero</dc:title>
  <dc:subject>Geeft het kleinste getal uit de argumenten; lege cellen en tekst in bereiken tellen niet mee.</dc:subject>
  <dc:description/>
  <dc:language>nl-NL</dc:language>
  <cp:keywords/>
  <cp:category/>
  <cp:lastModifiedBy>DivZero</cp:lastModifiedBy>
  <dcterms:created xsi:type="dcterms:W3CDTF">2026-10-23T15:24:06Z</dcterms:created>
  <dcterms:modified xsi:type="dcterms:W3CDTF">2026-10-23T15:24:06Z</dcterms:modified>
</cp:coreProperties>
</file>