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'Beginner'!$A$1:$J$15</definedName>
    <definedName name="_xlnm.Print_Area" localSheetId="2">'Halfgevorderd'!$A$1:$I$19</definedName>
    <definedName name="_xlnm.Print_Area" localSheetId="3">'Gevorderd'!$A$1:$J$19</definedName>
    <definedName name="_xlnm.Print_Area" localSheetId="4">'Expert'!$A$1:$I$26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<sst xmlns="http://schemas.openxmlformats.org/spreadsheetml/2006/main" count="137" uniqueCount="101">
  <si>
    <t>VERGELIJKEN (Engels: MATCH)</t>
  </si>
  <si>
    <t>Voorbeeldwerkmap van DivZero</t>
  </si>
  <si>
    <t>Wat ze doet</t>
  </si>
  <si>
    <t>Bepaalt waar een waarde in één rij of kolom staat, als positienummer geteld vanaf het begin van dat bereik.</t>
  </si>
  <si>
    <t>Pagina op de site</t>
  </si>
  <si>
    <t>https://divzero.app/nl/functies/vergelijken/</t>
  </si>
  <si>
    <t>De voorbeelden in dit bestand</t>
  </si>
  <si>
    <t>Beginner</t>
  </si>
  <si>
    <t>Positie van een boekstuk in de auditfile-export</t>
  </si>
  <si>
    <t>Halfgevorderd</t>
  </si>
  <si>
    <t>Ouderdomsklasse bepalen uit het aantal dagen te laat</t>
  </si>
  <si>
    <t>Gevorderd</t>
  </si>
  <si>
    <t>Steekproefomvang uit een raster van populatieklasse en risiconiveau</t>
  </si>
  <si>
    <t>Expert</t>
  </si>
  <si>
    <t>Eerste journaalregel boven de uitvoeringsmaterialiteit</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</si>
  <si>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</si>
  <si>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</si>
  <si>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</si>
  <si>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</si>
  <si>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</si>
  <si>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</si>
  <si>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</si>
  <si>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</si>
  <si>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</si>
  <si>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</si>
  <si>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</si>
  <si>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</si>
  <si>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</si>
  <si>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</si>
  <si>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</si>
  <si>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</si>
  <si>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Dagboek</t>
  </si>
  <si>
    <t>Grootboekrekening</t>
  </si>
  <si>
    <t>Debet</t>
  </si>
  <si>
    <t>Positie in export</t>
  </si>
  <si>
    <t>Beginner: Positie van een boekstuk in de auditfile-export</t>
  </si>
  <si>
    <t>25-0407</t>
  </si>
  <si>
    <t>VRK</t>
  </si>
  <si>
    <t>25-0412</t>
  </si>
  <si>
    <t>Je hebt de journaalregels uit de XAF-auditfile in een werkblad staan. De controller van de cliënt vraagt je naar boekstuk 25-0412 te kijken, en je wilt weten hoe ver dat in de export staat, zodat je de juiste regel kunt aanwijzen. Je hebt de positie in de lijst nodig, niet het bedrag.</t>
  </si>
  <si>
    <t>25-0415</t>
  </si>
  <si>
    <t>BNK</t>
  </si>
  <si>
    <t>INK</t>
  </si>
  <si>
    <t>25-0431</t>
  </si>
  <si>
    <t>MEM</t>
  </si>
  <si>
    <t>25-0409</t>
  </si>
  <si>
    <t>25-0420</t>
  </si>
  <si>
    <t>Formulecel</t>
  </si>
  <si>
    <t>G2</t>
  </si>
  <si>
    <t>Formule in Nederlandse Excel (puntkomma)</t>
  </si>
  <si>
    <t>=VERGELIJKEN(F2; A2:A7; 0)</t>
  </si>
  <si>
    <t>Formule met Engelse functienamen (komma)</t>
  </si>
  <si>
    <t>=MATCH(F2, A2:A7, 0)</t>
  </si>
  <si>
    <t>Gewone tekst. De formule in de cel zelf volgt de scheidingstekens van jouw Excel.</t>
  </si>
  <si>
    <t>Verwacht resultaat</t>
  </si>
  <si>
    <t>Dagen te laat vanaf</t>
  </si>
  <si>
    <t>Klasse</t>
  </si>
  <si>
    <t>Relatie</t>
  </si>
  <si>
    <t>Dagen te laat</t>
  </si>
  <si>
    <t>Klasse nr.</t>
  </si>
  <si>
    <t>Halfgevorderd: Ouderdomsklasse bepalen uit het aantal dagen te laat</t>
  </si>
  <si>
    <t>0 tot 30 dagen</t>
  </si>
  <si>
    <t>D1001</t>
  </si>
  <si>
    <t>31 tot 60 dagen</t>
  </si>
  <si>
    <t>D1002</t>
  </si>
  <si>
    <t>Voor de ouderdomsanalyse debiteuren deel je elke openstaande factuur in een klasse in, op basis van het aantal dagen te laat: 0 tot 30; 31 tot 60; 61 tot 90; 91 tot 120; meer dan 120. Het klassenummer voedt elders in de werkmap een overzicht. Een factuur die 47 dagen te laat is, moet terechtkomen in de klasse die bij 31 begint.</t>
  </si>
  <si>
    <t>61 tot 90 dagen</t>
  </si>
  <si>
    <t>D1003</t>
  </si>
  <si>
    <t>91 tot 120 dagen</t>
  </si>
  <si>
    <t>Meer dan 120 dagen</t>
  </si>
  <si>
    <t>F2</t>
  </si>
  <si>
    <t>=VERGELIJKEN(E2; $A$2:$A$6; 1)</t>
  </si>
  <si>
    <t>=MATCH(E2, $A$2:$A$6, 1)</t>
  </si>
  <si>
    <t>Gegevens: De formule staat in F2 en is doorgekopieerd naar F4.</t>
  </si>
  <si>
    <t>Populatie vanaf</t>
  </si>
  <si>
    <t>Laag</t>
  </si>
  <si>
    <t>Midden</t>
  </si>
  <si>
    <t>Hoog</t>
  </si>
  <si>
    <t>Risiconiveau</t>
  </si>
  <si>
    <t>Gevorderd: Steekproefomvang uit een raster van populatieklasse en risiconiveau</t>
  </si>
  <si>
    <t>Populatiewaarde</t>
  </si>
  <si>
    <t>Steekproefomvang</t>
  </si>
  <si>
    <t>Je controlemethodiek bepaalt het aantal te toetsen items in een steekproef aan de hand van de waarde van de populatie en het ingeschatte risico. De waardeklassen van de populatie staan onder elkaar en de risiconiveaus naast elkaar. Voor elke populatiewaarde en elk risiconiveau heb je de steekproefomvang nodig, waarbij de waarde tussen twee klassen valt en het risiconiveau exact moet overeenkomen.</t>
  </si>
  <si>
    <t>G3</t>
  </si>
  <si>
    <t xml:space="preserve">=INDEX(B2:D5; VERGELIJKEN(G2; A2:A5; 1); VERGELIJKEN(G1;
  B1:D1; 0))</t>
  </si>
  <si>
    <t>=INDEX(B2:D5, MATCH(G2, A2:A5, 1), MATCH(G1, B1:D1, 0))</t>
  </si>
  <si>
    <t>Bedrag</t>
  </si>
  <si>
    <t>Uitvoeringsmaterialiteit</t>
  </si>
  <si>
    <t>Expert: Eerste journaalregel boven de uitvoeringsmaterialiteit</t>
  </si>
  <si>
    <t>25-0951</t>
  </si>
  <si>
    <t>Eerste boekstuk erboven</t>
  </si>
  <si>
    <t>Bij het toetsen van journaalposten loop je de regels in volgorde van boekstuk door en wil je het eerste boekstuk weten waarvan het bedrag de uitvoeringsmaterialiteit overschrijdt, want daar begin je je inspectie. VERGELIJKEN zoekt normaal een waarde, maar hier is de vraag 'waar wordt een voorwaarde voor het eerst waar?'.</t>
  </si>
  <si>
    <t>25-0958</t>
  </si>
  <si>
    <t>25-0962</t>
  </si>
  <si>
    <t>25-0967</t>
  </si>
  <si>
    <t>25-0971</t>
  </si>
  <si>
    <t>25-0974</t>
  </si>
  <si>
    <t>25-0980</t>
  </si>
  <si>
    <t>25-0983</t>
  </si>
  <si>
    <t xml:space="preserve">=LET(
  bedrag; C2:C9;
  grens; F1;
  positie; VERGELIJKEN(WAAR; bedrag &gt; grens; 0);
  ALS.NB(INDEX(A2:A9; positie);
    "Geen boekstuk boven de grens")
)</t>
  </si>
  <si>
    <t xml:space="preserve">=LET(
  amount, C2:C9,
  limit, F1,
  pos, MATCH(TRUE, amount &gt; limit, 0),
  IFNA(INDEX(A2:A9, pos), "Geen boekstuk boven de grens")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</si>
</sst>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2" borderId="1" xfId="0" applyFont="1" applyFill="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xf numFmtId="0" fontId="4" fillId="0" borderId="1" xfId="0" applyFont="1" applyBorder="1" applyAlignment="1">
      <alignment horizontal="left" indent="1"/>
    </xf>
    <xf numFmtId="3" fontId="4" fillId="3" borderId="2" xfId="0" applyNumberFormat="1" applyFont="1" applyFill="1" applyBorder="1"/>
    <xf numFmtId="3" fontId="4" fillId="4" borderId="1" xfId="0" applyNumberFormat="1" applyFont="1" applyFill="1" applyBorder="1" applyAlignment="1">
      <alignment horizontal="right" vertical="top" indent="1"/>
    </xf>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vergelijk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5"/>
  <sheetViews>
    <sheetView workbookViewId="0" zoomScale="100">
      <selection activeCell="G2" sqref="G2"/>
    </sheetView>
  </sheetViews>
  <sheetFormatPr defaultRowHeight="15" outlineLevelRow="0" outlineLevelCol="0" x14ac:dyDescent="55"/>
  <cols>
    <col min="1" max="1" width="11" customWidth="1"/>
    <col min="2" max="2" width="10" customWidth="1"/>
    <col min="3" max="3" width="20" customWidth="1"/>
    <col min="4" max="4" width="13" customWidth="1"/>
    <col min="6" max="6" width="10" customWidth="1"/>
    <col min="7" max="7" width="19" customWidth="1"/>
    <col min="8" max="8" width="3" customWidth="1"/>
    <col min="9" max="9" width="20" customWidth="1"/>
    <col min="10" max="10" width="48" customWidth="1"/>
  </cols>
  <sheetData>
    <row r="1" ht="21" customHeight="1" spans="1:10" x14ac:dyDescent="0.25">
      <c r="A1" s="11" t="s">
        <v>30</v>
      </c>
      <c r="B1" s="11" t="s">
        <v>31</v>
      </c>
      <c r="C1" s="12" t="s">
        <v>32</v>
      </c>
      <c r="D1" s="12" t="s">
        <v>33</v>
      </c>
      <c r="F1" s="13" t="s">
        <v>30</v>
      </c>
      <c r="G1" s="13" t="s">
        <v>34</v>
      </c>
      <c r="I1" s="14" t="s">
        <v>35</v>
      </c>
      <c r="J1"/>
    </row>
    <row r="2" ht="15" customHeight="1" spans="1:10" x14ac:dyDescent="0.25">
      <c r="A2" s="15" t="s">
        <v>36</v>
      </c>
      <c r="B2" s="15" t="s">
        <v>37</v>
      </c>
      <c r="C2" s="15">
        <v>1300</v>
      </c>
      <c r="D2" s="16">
        <v>12100</v>
      </c>
      <c r="F2" s="17" t="s">
        <v>38</v>
      </c>
      <c r="G2" s="18" cm="1">
        <f t="array" ref="G2">MATCH(F2, A2:A7, 0)</f>
        <v>3</v>
      </c>
      <c r="I2" s="19" t="s">
        <v>39</v>
      </c>
      <c r="J2"/>
    </row>
    <row r="3" ht="15" customHeight="1" spans="1:10" x14ac:dyDescent="0.25">
      <c r="A3" s="15" t="s">
        <v>40</v>
      </c>
      <c r="B3" s="15" t="s">
        <v>41</v>
      </c>
      <c r="C3" s="15">
        <v>1100</v>
      </c>
      <c r="D3" s="16">
        <v>4500</v>
      </c>
      <c r="I3"/>
      <c r="J3"/>
    </row>
    <row r="4" ht="15" customHeight="1" spans="1:10" x14ac:dyDescent="0.25">
      <c r="A4" s="15" t="s">
        <v>38</v>
      </c>
      <c r="B4" s="15" t="s">
        <v>42</v>
      </c>
      <c r="C4" s="15">
        <v>4500</v>
      </c>
      <c r="D4" s="16">
        <v>3250</v>
      </c>
      <c r="I4"/>
      <c r="J4"/>
    </row>
    <row r="5" ht="15" customHeight="1" spans="1:10" x14ac:dyDescent="0.25">
      <c r="A5" s="15" t="s">
        <v>43</v>
      </c>
      <c r="B5" s="15" t="s">
        <v>44</v>
      </c>
      <c r="C5" s="15">
        <v>4000</v>
      </c>
      <c r="D5" s="16">
        <v>18900</v>
      </c>
      <c r="I5"/>
      <c r="J5"/>
    </row>
    <row r="6" ht="15" customHeight="1" spans="1:4" x14ac:dyDescent="0.25">
      <c r="A6" s="15" t="s">
        <v>45</v>
      </c>
      <c r="B6" s="15" t="s">
        <v>37</v>
      </c>
      <c r="C6" s="15">
        <v>1300</v>
      </c>
      <c r="D6" s="16">
        <v>6050</v>
      </c>
    </row>
    <row r="7" ht="15" customHeight="1" spans="1:10" x14ac:dyDescent="0.25">
      <c r="A7" s="15" t="s">
        <v>46</v>
      </c>
      <c r="B7" s="15" t="s">
        <v>42</v>
      </c>
      <c r="C7" s="15">
        <v>1600</v>
      </c>
      <c r="D7" s="16">
        <v>2400</v>
      </c>
      <c r="I7" s="20" t="s">
        <v>47</v>
      </c>
      <c r="J7" s="21" t="s">
        <v>48</v>
      </c>
    </row>
    <row r="8" ht="15" customHeight="1" spans="9:9" x14ac:dyDescent="0.25">
      <c r="I8" s="20" t="s">
        <v>49</v>
      </c>
    </row>
    <row r="9" ht="15" customHeight="1" spans="9:10" x14ac:dyDescent="0.25">
      <c r="I9" s="22" t="s">
        <v>50</v>
      </c>
      <c r="J9" s="23"/>
    </row>
    <row r="10" ht="15" customHeight="1" spans="9:9" x14ac:dyDescent="0.25">
      <c r="I10" s="20" t="s">
        <v>51</v>
      </c>
    </row>
    <row r="11" ht="15" customHeight="1" spans="9:10" x14ac:dyDescent="0.25">
      <c r="I11" s="22" t="s">
        <v>52</v>
      </c>
      <c r="J11" s="23"/>
    </row>
    <row r="12" ht="15" customHeight="1" spans="9:10" x14ac:dyDescent="0.25">
      <c r="I12" s="24" t="s">
        <v>53</v>
      </c>
      <c r="J12"/>
    </row>
    <row r="13" ht="15" customHeight="1" x14ac:dyDescent="0.25"/>
    <row r="14" ht="15" customHeight="1" spans="9:10" x14ac:dyDescent="0.25">
      <c r="I14" s="20" t="s">
        <v>54</v>
      </c>
      <c r="J14" s="25">
        <v>3</v>
      </c>
    </row>
    <row r="15" ht="15" customHeight="1" spans="9:10" x14ac:dyDescent="0.25">
      <c r="I15" s="20" t="s">
        <v>22</v>
      </c>
      <c r="J15" s="26" t="str" cm="1">
        <f t="array" ref="J15">IF(IF(ISERROR(G2)+ISERROR($J$14)=2,ERROR.TYPE(G2)=ERROR.TYPE($J$14),IF(ISERROR(G2)+ISERROR($J$14)=1,FALSE,IF(ISNUMBER(G2)*ISNUMBER($J$14)=1,ABS(G2-$J$14)&lt;=1E-9*(1+ABS($J$14)),EXACT(G2&amp;"",$J$14&amp;"")))),"Klopt","Wijkt af")</f>
        <v>Klopt</v>
      </c>
    </row>
  </sheetData>
  <mergeCells count="5">
    <mergeCell ref="I1:J1"/>
    <mergeCell ref="I2:J5"/>
    <mergeCell ref="I9:J9"/>
    <mergeCell ref="I11:J11"/>
    <mergeCell ref="I12:J12"/>
  </mergeCells>
  <conditionalFormatting sqref="J15">
    <cfRule type="expression" dxfId="0" priority="1">
      <formula>J15&lt;&gt;"Klopt"</formula>
    </cfRule>
  </conditionalFormatting>
  <pageMargins left="0.5" right="0.5" top="0.6" bottom="0.6" header="0.3" footer="0.3"/>
  <pageSetup paperSize="9" orientation="landscape" scale="83"/>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F2" sqref="F2"/>
    </sheetView>
  </sheetViews>
  <sheetFormatPr defaultRowHeight="15" outlineLevelRow="0" outlineLevelCol="0" x14ac:dyDescent="55"/>
  <cols>
    <col min="1" max="1" width="22" customWidth="1"/>
    <col min="2" max="2" width="20" customWidth="1"/>
    <col min="4" max="4" width="10" customWidth="1"/>
    <col min="5" max="5" width="15" customWidth="1"/>
    <col min="6" max="6" width="12" customWidth="1"/>
    <col min="7" max="7" width="3" customWidth="1"/>
    <col min="8" max="8" width="20" customWidth="1"/>
    <col min="9" max="9" width="48" customWidth="1"/>
  </cols>
  <sheetData>
    <row r="1" ht="18" customHeight="1" spans="1:9" x14ac:dyDescent="0.25">
      <c r="A1" s="12" t="s">
        <v>55</v>
      </c>
      <c r="B1" s="11" t="s">
        <v>56</v>
      </c>
      <c r="D1" s="13" t="s">
        <v>57</v>
      </c>
      <c r="E1" s="13" t="s">
        <v>58</v>
      </c>
      <c r="F1" s="13" t="s">
        <v>59</v>
      </c>
      <c r="H1" s="14" t="s">
        <v>60</v>
      </c>
      <c r="I1"/>
    </row>
    <row r="2" ht="18" customHeight="1" spans="1:9" x14ac:dyDescent="0.25">
      <c r="A2" s="27">
        <v>0</v>
      </c>
      <c r="B2" s="28" t="s">
        <v>61</v>
      </c>
      <c r="D2" s="13" t="s">
        <v>62</v>
      </c>
      <c r="E2" s="17">
        <v>47</v>
      </c>
      <c r="F2" s="18" cm="1">
        <f t="array" ref="F2">MATCH(E2, $A$2:$A$6, 1)</f>
        <v>2</v>
      </c>
      <c r="H2"/>
      <c r="I2"/>
    </row>
    <row r="3" ht="15" customHeight="1" spans="1:9" x14ac:dyDescent="0.25">
      <c r="A3" s="27">
        <v>31</v>
      </c>
      <c r="B3" s="28" t="s">
        <v>63</v>
      </c>
      <c r="D3" s="13" t="s">
        <v>64</v>
      </c>
      <c r="E3" s="17">
        <v>30</v>
      </c>
      <c r="H3" s="19" t="s">
        <v>65</v>
      </c>
      <c r="I3"/>
    </row>
    <row r="4" ht="15" customHeight="1" spans="1:9" x14ac:dyDescent="0.25">
      <c r="A4" s="27">
        <v>61</v>
      </c>
      <c r="B4" s="28" t="s">
        <v>66</v>
      </c>
      <c r="D4" s="13" t="s">
        <v>67</v>
      </c>
      <c r="E4" s="17">
        <v>134</v>
      </c>
      <c r="H4"/>
      <c r="I4"/>
    </row>
    <row r="5" ht="15" customHeight="1" spans="1:9" x14ac:dyDescent="0.25">
      <c r="A5" s="27">
        <v>91</v>
      </c>
      <c r="B5" s="28" t="s">
        <v>68</v>
      </c>
      <c r="H5"/>
      <c r="I5"/>
    </row>
    <row r="6" ht="15" customHeight="1" spans="1:9" x14ac:dyDescent="0.25">
      <c r="A6" s="27">
        <v>121</v>
      </c>
      <c r="B6" s="28" t="s">
        <v>69</v>
      </c>
      <c r="H6"/>
      <c r="I6"/>
    </row>
    <row r="7" ht="15" customHeight="1" spans="8:9" x14ac:dyDescent="0.25">
      <c r="H7"/>
      <c r="I7"/>
    </row>
    <row r="8" ht="15" customHeight="1" x14ac:dyDescent="0.25"/>
    <row r="9" ht="15" customHeight="1" spans="8:9" x14ac:dyDescent="0.25">
      <c r="H9" s="20" t="s">
        <v>47</v>
      </c>
      <c r="I9" s="21" t="s">
        <v>70</v>
      </c>
    </row>
    <row r="10" ht="15" customHeight="1" spans="8:8" x14ac:dyDescent="0.25">
      <c r="H10" s="20" t="s">
        <v>49</v>
      </c>
    </row>
    <row r="11" ht="15" customHeight="1" spans="8:9" x14ac:dyDescent="0.25">
      <c r="H11" s="22" t="s">
        <v>71</v>
      </c>
      <c r="I11" s="23"/>
    </row>
    <row r="12" ht="15" customHeight="1" spans="8:8" x14ac:dyDescent="0.25">
      <c r="H12" s="20" t="s">
        <v>51</v>
      </c>
    </row>
    <row r="13" ht="15" customHeight="1" spans="8:9" x14ac:dyDescent="0.25">
      <c r="H13" s="22" t="s">
        <v>72</v>
      </c>
      <c r="I13" s="23"/>
    </row>
    <row r="14" ht="15" customHeight="1" spans="8:9" x14ac:dyDescent="0.25">
      <c r="H14" s="24" t="s">
        <v>53</v>
      </c>
      <c r="I14"/>
    </row>
    <row r="15" ht="15" customHeight="1" x14ac:dyDescent="0.25"/>
    <row r="16" ht="15" customHeight="1" spans="8:9" x14ac:dyDescent="0.25">
      <c r="H16" s="20" t="s">
        <v>54</v>
      </c>
      <c r="I16" s="25">
        <v>2</v>
      </c>
    </row>
    <row r="17" ht="15" customHeight="1" spans="8:9" x14ac:dyDescent="0.25">
      <c r="H17" s="20" t="s">
        <v>22</v>
      </c>
      <c r="I17" s="26" t="str" cm="1">
        <f t="array" ref="I17">IF(IF(ISERROR(F2)+ISERROR($I$16)=2,ERROR.TYPE(F2)=ERROR.TYPE($I$16),IF(ISERROR(F2)+ISERROR($I$16)=1,FALSE,IF(ISNUMBER(F2)*ISNUMBER($I$16)=1,ABS(F2-$I$16)&lt;=1E-9*(1+ABS($I$16)),EXACT(F2&amp;"",$I$16&amp;"")))),"Klopt","Wijkt af")</f>
        <v>Klopt</v>
      </c>
    </row>
    <row r="18" ht="15" customHeight="1" x14ac:dyDescent="0.25"/>
    <row r="19" ht="15" customHeight="1" spans="8:9" x14ac:dyDescent="0.25">
      <c r="H19" s="19" t="s">
        <v>73</v>
      </c>
      <c r="I19"/>
    </row>
  </sheetData>
  <mergeCells count="6">
    <mergeCell ref="H1:I2"/>
    <mergeCell ref="H3:I7"/>
    <mergeCell ref="H11:I11"/>
    <mergeCell ref="H13:I13"/>
    <mergeCell ref="H14:I14"/>
    <mergeCell ref="H19:I19"/>
  </mergeCells>
  <conditionalFormatting sqref="I17">
    <cfRule type="expression" dxfId="1" priority="1">
      <formula>I17&lt;&gt;"Klopt"</formula>
    </cfRule>
  </conditionalFormatting>
  <pageMargins left="0.5" right="0.5" top="0.6" bottom="0.6" header="0.3" footer="0.3"/>
  <pageSetup paperSize="9" orientation="landscape" scale="86"/>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9"/>
  <sheetViews>
    <sheetView workbookViewId="0" zoomScale="100">
      <selection activeCell="G3" sqref="G3"/>
    </sheetView>
  </sheetViews>
  <sheetFormatPr defaultRowHeight="15" outlineLevelRow="0" outlineLevelCol="0" x14ac:dyDescent="55"/>
  <cols>
    <col min="1" max="1" width="18" customWidth="1"/>
    <col min="2" max="4" width="10" customWidth="1"/>
    <col min="6" max="6" width="18" customWidth="1"/>
    <col min="7" max="7" width="10" customWidth="1"/>
    <col min="8" max="8" width="3" customWidth="1"/>
    <col min="9" max="9" width="20" customWidth="1"/>
    <col min="10" max="10" width="48" customWidth="1"/>
  </cols>
  <sheetData>
    <row r="1" ht="18" customHeight="1" spans="1:10" x14ac:dyDescent="0.25">
      <c r="A1" s="12" t="s">
        <v>74</v>
      </c>
      <c r="B1" s="12" t="s">
        <v>75</v>
      </c>
      <c r="C1" s="12" t="s">
        <v>76</v>
      </c>
      <c r="D1" s="12" t="s">
        <v>77</v>
      </c>
      <c r="F1" s="13" t="s">
        <v>78</v>
      </c>
      <c r="G1" s="17" t="s">
        <v>76</v>
      </c>
      <c r="I1" s="14" t="s">
        <v>79</v>
      </c>
      <c r="J1"/>
    </row>
    <row r="2" ht="18" customHeight="1" spans="1:10" x14ac:dyDescent="0.25">
      <c r="A2" s="16">
        <v>0</v>
      </c>
      <c r="B2" s="27">
        <v>15</v>
      </c>
      <c r="C2" s="27">
        <v>25</v>
      </c>
      <c r="D2" s="27">
        <v>40</v>
      </c>
      <c r="F2" s="13" t="s">
        <v>80</v>
      </c>
      <c r="G2" s="17">
        <v>3400000</v>
      </c>
      <c r="I2"/>
      <c r="J2"/>
    </row>
    <row r="3" ht="15" customHeight="1" spans="1:10" x14ac:dyDescent="0.25">
      <c r="A3" s="16">
        <v>500000</v>
      </c>
      <c r="B3" s="27">
        <v>20</v>
      </c>
      <c r="C3" s="27">
        <v>35</v>
      </c>
      <c r="D3" s="27">
        <v>55</v>
      </c>
      <c r="F3" s="13" t="s">
        <v>81</v>
      </c>
      <c r="G3" s="29" cm="1">
        <f t="array" ref="G3">INDEX(B2:D5, MATCH(G2, A2:A5, 1), MATCH(G1, B1:D1, 0))</f>
        <v>45</v>
      </c>
      <c r="I3" s="19" t="s">
        <v>82</v>
      </c>
      <c r="J3"/>
    </row>
    <row r="4" ht="15" customHeight="1" spans="1:10" x14ac:dyDescent="0.25">
      <c r="A4" s="16">
        <v>2000000</v>
      </c>
      <c r="B4" s="27">
        <v>25</v>
      </c>
      <c r="C4" s="27">
        <v>45</v>
      </c>
      <c r="D4" s="27">
        <v>70</v>
      </c>
      <c r="I4"/>
      <c r="J4"/>
    </row>
    <row r="5" ht="15" customHeight="1" spans="1:10" x14ac:dyDescent="0.25">
      <c r="A5" s="16">
        <v>10000000</v>
      </c>
      <c r="B5" s="27">
        <v>30</v>
      </c>
      <c r="C5" s="27">
        <v>55</v>
      </c>
      <c r="D5" s="27">
        <v>90</v>
      </c>
      <c r="I5"/>
      <c r="J5"/>
    </row>
    <row r="6" ht="15" customHeight="1" spans="9:10" x14ac:dyDescent="0.25">
      <c r="I6"/>
      <c r="J6"/>
    </row>
    <row r="7" ht="15" customHeight="1" spans="9:10" x14ac:dyDescent="0.25">
      <c r="I7"/>
      <c r="J7"/>
    </row>
    <row r="8" ht="15" customHeight="1" spans="9:10" x14ac:dyDescent="0.25">
      <c r="I8"/>
      <c r="J8"/>
    </row>
    <row r="9" ht="15" customHeight="1" x14ac:dyDescent="0.25"/>
    <row r="10" ht="15" customHeight="1" spans="9:10" x14ac:dyDescent="0.25">
      <c r="I10" s="20" t="s">
        <v>47</v>
      </c>
      <c r="J10" s="21" t="s">
        <v>83</v>
      </c>
    </row>
    <row r="11" ht="15" customHeight="1" spans="9:9" x14ac:dyDescent="0.25">
      <c r="I11" s="20" t="s">
        <v>49</v>
      </c>
    </row>
    <row r="12" ht="15" customHeight="1" spans="9:10" x14ac:dyDescent="0.25">
      <c r="I12" s="22" t="s">
        <v>84</v>
      </c>
      <c r="J12" s="23"/>
    </row>
    <row r="13" ht="15" customHeight="1" spans="9:10" x14ac:dyDescent="0.25">
      <c r="I13" s="23"/>
      <c r="J13" s="23"/>
    </row>
    <row r="14" ht="15" customHeight="1" spans="9:9" x14ac:dyDescent="0.25">
      <c r="I14" s="20" t="s">
        <v>51</v>
      </c>
    </row>
    <row r="15" ht="15" customHeight="1" spans="9:10" x14ac:dyDescent="0.25">
      <c r="I15" s="22" t="s">
        <v>85</v>
      </c>
      <c r="J15" s="23"/>
    </row>
    <row r="16" ht="15" customHeight="1" spans="9:10" x14ac:dyDescent="0.25">
      <c r="I16" s="24" t="s">
        <v>53</v>
      </c>
      <c r="J16"/>
    </row>
    <row r="17" ht="15" customHeight="1" x14ac:dyDescent="0.25"/>
    <row r="18" ht="15" customHeight="1" spans="9:10" x14ac:dyDescent="0.25">
      <c r="I18" s="20" t="s">
        <v>54</v>
      </c>
      <c r="J18" s="30">
        <v>45</v>
      </c>
    </row>
    <row r="19" ht="15" customHeight="1" spans="9:10" x14ac:dyDescent="0.25">
      <c r="I19" s="20" t="s">
        <v>22</v>
      </c>
      <c r="J19" s="26" t="str" cm="1">
        <f t="array" ref="J19">IF(IF(ISERROR(G3)+ISERROR($J$18)=2,ERROR.TYPE(G3)=ERROR.TYPE($J$18),IF(ISERROR(G3)+ISERROR($J$18)=1,FALSE,IF(ISNUMBER(G3)*ISNUMBER($J$18)=1,ABS(G3-$J$18)&lt;=1E-9*(1+ABS($J$18)),EXACT(G3&amp;"",$J$18&amp;"")))),"Klopt","Wijkt af")</f>
        <v>Klopt</v>
      </c>
    </row>
  </sheetData>
  <mergeCells count="5">
    <mergeCell ref="I1:J2"/>
    <mergeCell ref="I3:J8"/>
    <mergeCell ref="I12:J13"/>
    <mergeCell ref="I15:J15"/>
    <mergeCell ref="I16:J16"/>
  </mergeCells>
  <conditionalFormatting sqref="J19">
    <cfRule type="expression" dxfId="2" priority="1">
      <formula>J19&lt;&gt;"Klopt"</formula>
    </cfRule>
  </conditionalFormatting>
  <pageMargins left="0.5" right="0.5" top="0.6" bottom="0.6" header="0.3" footer="0.3"/>
  <pageSetup paperSize="9" orientation="landscape" scale="87"/>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6"/>
  <sheetViews>
    <sheetView workbookViewId="0" zoomScale="100">
      <selection activeCell="F2" sqref="F2"/>
    </sheetView>
  </sheetViews>
  <sheetFormatPr defaultRowHeight="15" outlineLevelRow="0" outlineLevelCol="0" x14ac:dyDescent="55"/>
  <cols>
    <col min="1" max="1" width="11" customWidth="1"/>
    <col min="2" max="2" width="10" customWidth="1"/>
    <col min="3" max="3" width="13" customWidth="1"/>
    <col min="5" max="5" width="26" customWidth="1"/>
    <col min="6" max="6" width="13" customWidth="1"/>
    <col min="7" max="7" width="3" customWidth="1"/>
    <col min="8" max="8" width="20" customWidth="1"/>
    <col min="9" max="9" width="48" customWidth="1"/>
  </cols>
  <sheetData>
    <row r="1" ht="21" customHeight="1" spans="1:9" x14ac:dyDescent="0.25">
      <c r="A1" s="11" t="s">
        <v>30</v>
      </c>
      <c r="B1" s="11" t="s">
        <v>31</v>
      </c>
      <c r="C1" s="12" t="s">
        <v>86</v>
      </c>
      <c r="E1" s="13" t="s">
        <v>87</v>
      </c>
      <c r="F1" s="31">
        <v>40000</v>
      </c>
      <c r="H1" s="14" t="s">
        <v>88</v>
      </c>
      <c r="I1"/>
    </row>
    <row r="2" ht="15" customHeight="1" spans="1:9" x14ac:dyDescent="0.25">
      <c r="A2" s="15" t="s">
        <v>89</v>
      </c>
      <c r="B2" s="15" t="s">
        <v>37</v>
      </c>
      <c r="C2" s="16">
        <v>18450</v>
      </c>
      <c r="E2" s="13" t="s">
        <v>90</v>
      </c>
      <c r="F2" s="18" t="str" cm="1">
        <f t="array" ref="F2">_xlfn.LET(
  _xlpm.amount, C2:C9,
  _xlpm.limit, F1,
  _xlpm.pos, MATCH(TRUE, _xlpm.amount &gt; _xlpm.limit, 0),
  _xlfn.IFNA(INDEX(A2:A9, _xlpm.pos), "Geen boekstuk boven de grens")
)</f>
        <v>25-0974</v>
      </c>
      <c r="H2" s="19" t="s">
        <v>91</v>
      </c>
      <c r="I2"/>
    </row>
    <row r="3" ht="15" customHeight="1" spans="1:9" x14ac:dyDescent="0.25">
      <c r="A3" s="15" t="s">
        <v>92</v>
      </c>
      <c r="B3" s="15" t="s">
        <v>42</v>
      </c>
      <c r="C3" s="16">
        <v>7200</v>
      </c>
      <c r="H3"/>
      <c r="I3"/>
    </row>
    <row r="4" ht="15" customHeight="1" spans="1:9" x14ac:dyDescent="0.25">
      <c r="A4" s="15" t="s">
        <v>93</v>
      </c>
      <c r="B4" s="15" t="s">
        <v>44</v>
      </c>
      <c r="C4" s="16">
        <v>31000</v>
      </c>
      <c r="H4"/>
      <c r="I4"/>
    </row>
    <row r="5" ht="15" customHeight="1" spans="1:9" x14ac:dyDescent="0.25">
      <c r="A5" s="15" t="s">
        <v>94</v>
      </c>
      <c r="B5" s="15" t="s">
        <v>41</v>
      </c>
      <c r="C5" s="16">
        <v>3100</v>
      </c>
      <c r="H5"/>
      <c r="I5"/>
    </row>
    <row r="6" ht="15" customHeight="1" spans="1:9" x14ac:dyDescent="0.25">
      <c r="A6" s="15" t="s">
        <v>95</v>
      </c>
      <c r="B6" s="15" t="s">
        <v>37</v>
      </c>
      <c r="C6" s="16">
        <v>9800</v>
      </c>
      <c r="H6"/>
      <c r="I6"/>
    </row>
    <row r="7" ht="15" customHeight="1" spans="1:3" x14ac:dyDescent="0.25">
      <c r="A7" s="15" t="s">
        <v>96</v>
      </c>
      <c r="B7" s="15" t="s">
        <v>44</v>
      </c>
      <c r="C7" s="16">
        <v>41500</v>
      </c>
    </row>
    <row r="8" ht="15" customHeight="1" spans="1:9" x14ac:dyDescent="0.25">
      <c r="A8" s="15" t="s">
        <v>97</v>
      </c>
      <c r="B8" s="15" t="s">
        <v>42</v>
      </c>
      <c r="C8" s="16">
        <v>2750</v>
      </c>
      <c r="H8" s="20" t="s">
        <v>47</v>
      </c>
      <c r="I8" s="21" t="s">
        <v>70</v>
      </c>
    </row>
    <row r="9" ht="15" customHeight="1" spans="1:8" x14ac:dyDescent="0.25">
      <c r="A9" s="15" t="s">
        <v>98</v>
      </c>
      <c r="B9" s="15" t="s">
        <v>41</v>
      </c>
      <c r="C9" s="16">
        <v>52000</v>
      </c>
      <c r="H9" s="20" t="s">
        <v>49</v>
      </c>
    </row>
    <row r="10" ht="15" customHeight="1" spans="8:9" x14ac:dyDescent="0.25">
      <c r="H10" s="22" t="s">
        <v>99</v>
      </c>
      <c r="I10" s="23"/>
    </row>
    <row r="11" ht="15" customHeight="1" spans="8:9" x14ac:dyDescent="0.25">
      <c r="H11" s="23"/>
      <c r="I11" s="23"/>
    </row>
    <row r="12" ht="15" customHeight="1" spans="8:9" x14ac:dyDescent="0.25">
      <c r="H12" s="23"/>
      <c r="I12" s="23"/>
    </row>
    <row r="13" ht="15" customHeight="1" spans="8:9" x14ac:dyDescent="0.25">
      <c r="H13" s="23"/>
      <c r="I13" s="23"/>
    </row>
    <row r="14" ht="15" customHeight="1" spans="8:9" x14ac:dyDescent="0.25">
      <c r="H14" s="23"/>
      <c r="I14" s="23"/>
    </row>
    <row r="15" ht="15" customHeight="1" spans="8:9" x14ac:dyDescent="0.25">
      <c r="H15" s="23"/>
      <c r="I15" s="23"/>
    </row>
    <row r="16" ht="15" customHeight="1" spans="8:8" x14ac:dyDescent="0.25">
      <c r="H16" s="20" t="s">
        <v>51</v>
      </c>
    </row>
    <row r="17" ht="15" customHeight="1" spans="8:9" x14ac:dyDescent="0.25">
      <c r="H17" s="22" t="s">
        <v>100</v>
      </c>
      <c r="I17" s="23"/>
    </row>
    <row r="18" ht="15" customHeight="1" spans="8:9" x14ac:dyDescent="0.25">
      <c r="H18" s="23"/>
      <c r="I18" s="23"/>
    </row>
    <row r="19" ht="15" customHeight="1" spans="8:9" x14ac:dyDescent="0.25">
      <c r="H19" s="23"/>
      <c r="I19" s="23"/>
    </row>
    <row r="20" ht="15" customHeight="1" spans="8:9" x14ac:dyDescent="0.25">
      <c r="H20" s="23"/>
      <c r="I20" s="23"/>
    </row>
    <row r="21" ht="15" customHeight="1" spans="8:9" x14ac:dyDescent="0.25">
      <c r="H21" s="23"/>
      <c r="I21" s="23"/>
    </row>
    <row r="22" ht="15" customHeight="1" spans="8:9" x14ac:dyDescent="0.25">
      <c r="H22" s="23"/>
      <c r="I22" s="23"/>
    </row>
    <row r="23" ht="15" customHeight="1" spans="8:9" x14ac:dyDescent="0.25">
      <c r="H23" s="24" t="s">
        <v>53</v>
      </c>
      <c r="I23"/>
    </row>
    <row r="24" ht="15" customHeight="1" x14ac:dyDescent="0.25"/>
    <row r="25" ht="15" customHeight="1" spans="8:9" x14ac:dyDescent="0.25">
      <c r="H25" s="20" t="s">
        <v>54</v>
      </c>
      <c r="I25" s="9" t="s">
        <v>96</v>
      </c>
    </row>
    <row r="26" ht="15" customHeight="1" spans="8:9" x14ac:dyDescent="0.25">
      <c r="H26" s="20" t="s">
        <v>22</v>
      </c>
      <c r="I26" s="26" t="str" cm="1">
        <f t="array" ref="I26">IF(IF(ISERROR(F2)+ISERROR($I$25)=2,ERROR.TYPE(F2)=ERROR.TYPE($I$25),IF(ISERROR(F2)+ISERROR($I$25)=1,FALSE,IF(ISNUMBER(F2)*ISNUMBER($I$25)=1,ABS(F2-$I$25)&lt;=1E-9*(1+ABS($I$25)),EXACT(F2&amp;"",$I$25&amp;"")))),"Klopt","Wijkt af")</f>
        <v>Klopt</v>
      </c>
    </row>
  </sheetData>
  <mergeCells count="5">
    <mergeCell ref="H1:I1"/>
    <mergeCell ref="H2:I6"/>
    <mergeCell ref="H10:I15"/>
    <mergeCell ref="H17:I22"/>
    <mergeCell ref="H23:I23"/>
  </mergeCells>
  <conditionalFormatting sqref="I26">
    <cfRule type="expression" dxfId="3" priority="1">
      <formula>I26&lt;&gt;"Klopt"</formula>
    </cfRule>
  </conditionalFormatting>
  <pageMargins left="0.5" right="0.5" top="0.6" bottom="0.6" header="0.3" footer="0.3"/>
  <pageSetup paperSize="9" orientation="landscape" scale="89"/>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VERGELIJKEN: Voorbeeldwerkmap van DivZero</dc:title>
  <dc:subject>Bepaalt waar een waarde in één rij of kolom staat, als positienummer geteld vanaf het begin van dat bereik.</dc:subject>
  <dc:description/>
  <dc:language>nl-NL</dc:language>
  <cp:keywords/>
  <cp:category/>
  <cp:lastModifiedBy>DivZero</cp:lastModifiedBy>
  <dcterms:created xsi:type="dcterms:W3CDTF">2026-10-23T15:24:06Z</dcterms:created>
  <dcterms:modified xsi:type="dcterms:W3CDTF">2026-10-23T15:24:06Z</dcterms:modified>
</cp:coreProperties>
</file>