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'Beginner'!$A$1:$G$18</definedName>
    <definedName name="_xlnm.Print_Area" localSheetId="2">'Halfgevorderd'!$A$1:$J$20</definedName>
    <definedName name="_xlnm.Print_Area" localSheetId="3">'Gevorderd'!$A$1:$L$23</definedName>
    <definedName name="_xlnm.Print_Area" localSheetId="4">'Expert'!$A$1:$I$35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<sst xmlns="http://schemas.openxmlformats.org/spreadsheetml/2006/main" count="129" uniqueCount="86">
  <si>
    <t>LET</t>
  </si>
  <si>
    <t>Voorbeeldwerkmap van DivZero</t>
  </si>
  <si>
    <t>Wat ze doet</t>
  </si>
  <si>
    <t>Geeft een waarde of tussenresultaat binnen één formule een naam, zodat je het op naam hergebruikt en Excel het maar één keer berekent.</t>
  </si>
  <si>
    <t>Pagina op de site</t>
  </si>
  <si>
    <t>https://divzero.app/nl/functies/let/</t>
  </si>
  <si>
    <t>De voorbeelden in dit bestand</t>
  </si>
  <si>
    <t>Beginner</t>
  </si>
  <si>
    <t>Btw en bruto bedrag van een verkoopfactuur herrekenen</t>
  </si>
  <si>
    <t>Halfgevorderd</t>
  </si>
  <si>
    <t>Verschillen met de specificatie boven een percentage markeren</t>
  </si>
  <si>
    <t>Gevorderd</t>
  </si>
  <si>
    <t>Dubbel geboekte inkoopfacturen opsporen</t>
  </si>
  <si>
    <t>Expert</t>
  </si>
  <si>
    <t>Voorziening dubieuze debiteuren uit ouderdomsklassen in één formule</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</si>
  <si>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</si>
  <si>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</si>
  <si>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</si>
  <si>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</si>
  <si>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</si>
  <si>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</si>
  <si>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</si>
  <si>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</si>
  <si>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</si>
  <si>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</si>
  <si>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</si>
  <si>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FILTER)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</si>
  <si>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</si>
  <si>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</si>
  <si>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</si>
  <si>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Factuurnummer</t>
  </si>
  <si>
    <t>Netto bedrag</t>
  </si>
  <si>
    <t>Btw-percentage</t>
  </si>
  <si>
    <t>Beginner: Btw en bruto bedrag van een verkoopfactuur herrekenen</t>
  </si>
  <si>
    <t>25-2041</t>
  </si>
  <si>
    <t>25-2042</t>
  </si>
  <si>
    <t>Je herrekent de btw op verkoopfacturen van Veldhuis Installatie BV en vergelijkt het bruto bedrag met wat de klant heeft betaald. Het netto bedrag en het btw-percentage staan per rij. Het netto bedrag heb je twee keer nodig, om de btw te berekenen en als bedrag waar de btw bij komt, dus geef je het een naam, en het btw-bedrag krijgt ook een naam zodat de laatste stap leest als netto + btw.</t>
  </si>
  <si>
    <t>25-2043</t>
  </si>
  <si>
    <t>Formulecel</t>
  </si>
  <si>
    <t>D2</t>
  </si>
  <si>
    <t>Formule in Nederlandse Excel (puntkomma)</t>
  </si>
  <si>
    <t>=LET(netto; B2; btw; netto * C2; netto + btw)</t>
  </si>
  <si>
    <t>Formule met Engelse functienamen (komma)</t>
  </si>
  <si>
    <t>=LET(net, B2, vat, net * C2, net + vat)</t>
  </si>
  <si>
    <t>Gewone tekst. De formule in de cel zelf volgt de scheidingstekens van jouw Excel.</t>
  </si>
  <si>
    <t>Verwacht resultaat</t>
  </si>
  <si>
    <t>Grootboekrekening</t>
  </si>
  <si>
    <t>Grootboek</t>
  </si>
  <si>
    <t>Specificatie</t>
  </si>
  <si>
    <t>Grens</t>
  </si>
  <si>
    <t>Halfgevorderd: Verschillen met de specificatie boven een percentage markeren</t>
  </si>
  <si>
    <t>Je sluit drie grootboeksaldi van Veldhuis Installatie BV aan op de specificaties van de cliënt. Per rekening bepaal je het verschil en het aandeel daarvan in de specificatie, en je markeert de rekening als dat aandeel boven de grens in G1 ligt. Het aandeel krijgt een eigen stap en een naam naast het verschil, zodat de test leest als aandeel tegenover de grens. Eén van de verschillen is negatief, omdat het grootboek lager is dan de specificatie.</t>
  </si>
  <si>
    <t xml:space="preserve">=LET(verschil; B2 - C2; aandeel; verschil / C2;
  ALS(aandeel &gt; $G$1; "Onderzoeken"; "Binnen de grens"))</t>
  </si>
  <si>
    <t xml:space="preserve">=LET(diff, B2 - C2, share, diff / C2, IF(share &gt; $G$1,
  "Onderzoeken", "Binnen de grens"))</t>
  </si>
  <si>
    <t>Onderzoeken</t>
  </si>
  <si>
    <t>Leverancier</t>
  </si>
  <si>
    <t>Bedrag</t>
  </si>
  <si>
    <t>Gevorderd: Dubbel geboekte inkoopfacturen opsporen</t>
  </si>
  <si>
    <t>INV-3301</t>
  </si>
  <si>
    <t>Bakker Staal BV</t>
  </si>
  <si>
    <t>Jansen Logistiek BV</t>
  </si>
  <si>
    <t>In het inkoopdagboek van Veldhuis Installatie BV zoek je facturen die dubbel zijn geboekt, want een dubbele boeking kan een dubbele betaling betekenen. Hetzelfde factuurnummer mag legitiem van twee verschillende leveranciers komen, dus een dubbele boeking is hetzelfde factuurnummer van dezelfde leverancier. Je wilt de dubbele regels op een lijst.</t>
  </si>
  <si>
    <t>INV-3302</t>
  </si>
  <si>
    <t>INV-3303</t>
  </si>
  <si>
    <t>Hofman Kantoor BV</t>
  </si>
  <si>
    <t>INV-3304</t>
  </si>
  <si>
    <t>De Wit Schoonmaak BV</t>
  </si>
  <si>
    <t>E2:G5</t>
  </si>
  <si>
    <t xml:space="preserve">=LET(factuur; A2:A8; leverancier; B2:B8; FILTER(A2:C8;
  AANTALLEN.ALS(factuur; factuur; leverancier;
    leverancier) &gt; 1; "Geen dubbele facturen"))</t>
  </si>
  <si>
    <t xml:space="preserve">=LET(invoice, A2:A8, supplier, B2:B8, FILTER(A2:C8,
  COUNTIFS(invoice, invoice, supplier, supplier) &gt; 1,
    "Geen dubbele facturen"))</t>
  </si>
  <si>
    <t>Openstaand bedrag</t>
  </si>
  <si>
    <t>Vervaldatum</t>
  </si>
  <si>
    <t>Balansdatum</t>
  </si>
  <si>
    <t>Expert: Voorziening dubieuze debiteuren uit ouderdomsklassen in één formule</t>
  </si>
  <si>
    <t>25-1101</t>
  </si>
  <si>
    <t>25-1102</t>
  </si>
  <si>
    <t>Voorziening</t>
  </si>
  <si>
    <t>Je toetst de voorziening dubieuze debiteuren bij Veldhuis Installatie BV per de balansdatum 31 december 2025. De cliënt past deze percentages toe: 0% op facturen die nog niet vervallen zijn; 1% tot 30 dagen te laat; 5% voor 31 tot 60 dagen; 20% voor 61 tot 90 dagen; 50% boven 90 dagen. Je herrekent de totale voorziening om die met het geboekte bedrag te vergelijken. De formule moet leesbaar zijn voor de beoordelaar en je elke stap laten controleren.</t>
  </si>
  <si>
    <t>25-1103</t>
  </si>
  <si>
    <t>25-1104</t>
  </si>
  <si>
    <t>25-1105</t>
  </si>
  <si>
    <t>25-1106</t>
  </si>
  <si>
    <t>25-1107</t>
  </si>
  <si>
    <t>F3</t>
  </si>
  <si>
    <t xml:space="preserve">=LET(
  saldodatum; F1;
  openstaand_bedrag; B2:B8;
  vervaldatum; C2:C8;
  dagen_te_laat; saldodatum - vervaldatum;
  tarief; ALS(dagen_te_laat &gt; 90; 0,5;
    ALS(dagen_te_laat &gt; 60; 0,2; ALS(dagen_te_laat &gt; 30;
      0,05; ALS(dagen_te_laat &gt; 0; 0,01; 0))));
  voorziening; openstaand_bedrag * tarief;
  AFRONDEN(SOM(voorziening); 2)
)</t>
  </si>
  <si>
    <t xml:space="preserve">=LET(
  balance_date, F1,
  open_amount, B2:B8,
  due_date, C2:C8,
  days_over, balance_date - due_date,
  rate, IF(days_over &gt; 90, 0.5, IF(days_over &gt; 60, 0.2,
    IF(days_over &gt; 30, 0.05, IF(days_over &gt; 0, 0.01, 0)))),
  allowance, open_amount * rate,
  ROUND(SUM(allowance),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</si>
</sst>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 &quot;#,##0.00;&quot;€ &quot;-#,##0.00"/>
    <numFmt numFmtId="165" formatCode="0.0%"/>
    <numFmt numFmtId="166"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9"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vertical="center"/>
    </xf>
    <xf numFmtId="165" fontId="4" fillId="2" borderId="1" xfId="0" applyNumberFormat="1" applyFont="1" applyFill="1" applyBorder="1"/>
    <xf numFmtId="0" fontId="4" fillId="3" borderId="2" xfId="0" applyFont="1" applyFill="1" applyBorder="1"/>
    <xf numFmtId="0" fontId="4" fillId="3" borderId="1" xfId="0" applyFont="1" applyFill="1" applyBorder="1"/>
    <xf numFmtId="164" fontId="4" fillId="3" borderId="1" xfId="0" applyNumberFormat="1" applyFont="1" applyFill="1" applyBorder="1"/>
    <xf numFmtId="166" fontId="4" fillId="2" borderId="1" xfId="0" applyNumberFormat="1" applyFont="1" applyFill="1" applyBorder="1"/>
    <xf numFmtId="166"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l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6" customWidth="1"/>
    <col min="2" max="2" width="15" customWidth="1"/>
    <col min="3" max="3" width="17" customWidth="1"/>
    <col min="4" max="4" width="13" customWidth="1"/>
    <col min="5" max="5" width="3" customWidth="1"/>
    <col min="6" max="6" width="20" customWidth="1"/>
    <col min="7" max="7" width="48" customWidth="1"/>
  </cols>
  <sheetData>
    <row r="1" ht="18" customHeight="1" spans="1:7" x14ac:dyDescent="0.25">
      <c r="A1" s="11" t="s">
        <v>30</v>
      </c>
      <c r="B1" s="12" t="s">
        <v>31</v>
      </c>
      <c r="C1" s="12" t="s">
        <v>32</v>
      </c>
      <c r="F1" s="13" t="s">
        <v>33</v>
      </c>
      <c r="G1"/>
    </row>
    <row r="2" ht="18" customHeight="1" spans="1:7" x14ac:dyDescent="0.25">
      <c r="A2" s="14" t="s">
        <v>34</v>
      </c>
      <c r="B2" s="15">
        <v>18250</v>
      </c>
      <c r="C2" s="16">
        <v>0.21</v>
      </c>
      <c r="D2" s="17" cm="1">
        <f t="array" ref="D2">_xlfn.LET(_xlpm.net, B2, _xlpm.vat, _xlpm.net * C2, _xlpm.net + _xlpm.vat)</f>
        <v>22082.5</v>
      </c>
      <c r="F2"/>
      <c r="G2"/>
    </row>
    <row r="3" ht="15" customHeight="1" spans="1:7" x14ac:dyDescent="0.25">
      <c r="A3" s="14" t="s">
        <v>35</v>
      </c>
      <c r="B3" s="15">
        <v>6400</v>
      </c>
      <c r="C3" s="16">
        <v>0.09</v>
      </c>
      <c r="F3" s="18" t="s">
        <v>36</v>
      </c>
      <c r="G3"/>
    </row>
    <row r="4" ht="15" customHeight="1" spans="1:7" x14ac:dyDescent="0.25">
      <c r="A4" s="14" t="s">
        <v>37</v>
      </c>
      <c r="B4" s="15">
        <v>3100</v>
      </c>
      <c r="C4" s="16">
        <v>0.21</v>
      </c>
      <c r="F4"/>
      <c r="G4"/>
    </row>
    <row r="5" ht="15" customHeight="1" spans="6:7" x14ac:dyDescent="0.25">
      <c r="F5"/>
      <c r="G5"/>
    </row>
    <row r="6" ht="15" customHeight="1" spans="6:7" x14ac:dyDescent="0.25">
      <c r="F6"/>
      <c r="G6"/>
    </row>
    <row r="7" ht="15" customHeight="1" spans="6:7" x14ac:dyDescent="0.25">
      <c r="F7"/>
      <c r="G7"/>
    </row>
    <row r="8" ht="15" customHeight="1" spans="6:7" x14ac:dyDescent="0.25">
      <c r="F8"/>
      <c r="G8"/>
    </row>
    <row r="9" ht="15" customHeight="1" x14ac:dyDescent="0.25"/>
    <row r="10" ht="15" customHeight="1" spans="6:7" x14ac:dyDescent="0.25">
      <c r="F10" s="19" t="s">
        <v>38</v>
      </c>
      <c r="G10" s="20" t="s">
        <v>39</v>
      </c>
    </row>
    <row r="11" ht="15" customHeight="1" spans="6:6" x14ac:dyDescent="0.25">
      <c r="F11" s="19" t="s">
        <v>40</v>
      </c>
    </row>
    <row r="12" ht="15" customHeight="1" spans="6:7" x14ac:dyDescent="0.25">
      <c r="F12" s="21" t="s">
        <v>41</v>
      </c>
      <c r="G12" s="22"/>
    </row>
    <row r="13" ht="15" customHeight="1" spans="6:6" x14ac:dyDescent="0.25">
      <c r="F13" s="19" t="s">
        <v>42</v>
      </c>
    </row>
    <row r="14" ht="15" customHeight="1" spans="6:7" x14ac:dyDescent="0.25">
      <c r="F14" s="21" t="s">
        <v>43</v>
      </c>
      <c r="G14" s="22"/>
    </row>
    <row r="15" ht="15" customHeight="1" spans="6:7" x14ac:dyDescent="0.25">
      <c r="F15" s="23" t="s">
        <v>44</v>
      </c>
      <c r="G15"/>
    </row>
    <row r="16" ht="15" customHeight="1" x14ac:dyDescent="0.25"/>
    <row r="17" ht="15" customHeight="1" spans="6:7" x14ac:dyDescent="0.25">
      <c r="F17" s="19" t="s">
        <v>45</v>
      </c>
      <c r="G17" s="24">
        <v>22082.5</v>
      </c>
    </row>
    <row r="18" ht="15" customHeight="1" spans="6:7" x14ac:dyDescent="0.25">
      <c r="F18" s="19" t="s">
        <v>22</v>
      </c>
      <c r="G18" s="25" t="str" cm="1">
        <f t="array" ref="G18">IF(IF(ISERROR(D2)+ISERROR($G$17)=2,ERROR.TYPE(D2)=ERROR.TYPE($G$17),IF(ISERROR(D2)+ISERROR($G$17)=1,FALSE,IF(ISNUMBER(D2)*ISNUMBER($G$17)=1,ABS(D2-$G$17)&lt;=1E-9*(1+ABS($G$17)),EXACT(D2&amp;"",$G$17&amp;"")))),"Klopt","Wijkt af")</f>
        <v>Klopt</v>
      </c>
    </row>
  </sheetData>
  <mergeCells count="5">
    <mergeCell ref="F1:G2"/>
    <mergeCell ref="F3:G8"/>
    <mergeCell ref="F12:G12"/>
    <mergeCell ref="F14:G14"/>
    <mergeCell ref="F15:G15"/>
  </mergeCells>
  <conditionalFormatting sqref="G18">
    <cfRule type="expression" dxfId="0" priority="1">
      <formula>G18&lt;&gt;"Klopt"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0"/>
  <sheetViews>
    <sheetView workbookViewId="0" zoomScale="100">
      <selection activeCell="D2" sqref="D2"/>
    </sheetView>
  </sheetViews>
  <sheetFormatPr defaultRowHeight="15" outlineLevelRow="0" outlineLevelCol="0" x14ac:dyDescent="55"/>
  <cols>
    <col min="1" max="1" width="20" customWidth="1"/>
    <col min="2" max="2" width="14" customWidth="1"/>
    <col min="3" max="3" width="15" customWidth="1"/>
    <col min="4" max="4" width="13" customWidth="1"/>
    <col min="6" max="7" width="10" customWidth="1"/>
    <col min="8" max="8" width="3" customWidth="1"/>
    <col min="9" max="9" width="20" customWidth="1"/>
    <col min="10" max="10" width="48" customWidth="1"/>
  </cols>
  <sheetData>
    <row r="1" ht="18" customHeight="1" spans="1:10" x14ac:dyDescent="0.25">
      <c r="A1" s="12" t="s">
        <v>46</v>
      </c>
      <c r="B1" s="12" t="s">
        <v>47</v>
      </c>
      <c r="C1" s="12" t="s">
        <v>48</v>
      </c>
      <c r="F1" s="26" t="s">
        <v>49</v>
      </c>
      <c r="G1" s="27">
        <v>0.005</v>
      </c>
      <c r="I1" s="13" t="s">
        <v>50</v>
      </c>
      <c r="J1"/>
    </row>
    <row r="2" ht="18" customHeight="1" spans="1:10" x14ac:dyDescent="0.25">
      <c r="A2" s="14">
        <v>1300</v>
      </c>
      <c r="B2" s="15">
        <v>482615.4</v>
      </c>
      <c r="C2" s="15">
        <v>480115.4</v>
      </c>
      <c r="D2" s="28" t="str" cm="1">
        <f t="array" ref="D2">_xlfn.LET(_xlpm.diff, B2 - C2, _xlpm.share, _xlpm.diff / C2, IF(_xlpm.share &gt; $G$1, "Onderzoeken", "Binnen de grens"))</f>
        <v>Onderzoeken</v>
      </c>
      <c r="I2"/>
      <c r="J2"/>
    </row>
    <row r="3" ht="15" customHeight="1" spans="1:10" x14ac:dyDescent="0.25">
      <c r="A3" s="14">
        <v>1600</v>
      </c>
      <c r="B3" s="15">
        <v>215840</v>
      </c>
      <c r="C3" s="15">
        <v>215840</v>
      </c>
      <c r="I3" s="18" t="s">
        <v>51</v>
      </c>
      <c r="J3"/>
    </row>
    <row r="4" ht="15" customHeight="1" spans="1:10" x14ac:dyDescent="0.25">
      <c r="A4" s="14">
        <v>4000</v>
      </c>
      <c r="B4" s="15">
        <v>94250</v>
      </c>
      <c r="C4" s="15">
        <v>94300</v>
      </c>
      <c r="I4"/>
      <c r="J4"/>
    </row>
    <row r="5" ht="15" customHeight="1" spans="9:10" x14ac:dyDescent="0.25">
      <c r="I5"/>
      <c r="J5"/>
    </row>
    <row r="6" ht="15" customHeight="1" spans="9:10" x14ac:dyDescent="0.25">
      <c r="I6"/>
      <c r="J6"/>
    </row>
    <row r="7" ht="15" customHeight="1" spans="9:10" x14ac:dyDescent="0.25">
      <c r="I7"/>
      <c r="J7"/>
    </row>
    <row r="8" ht="15" customHeight="1" spans="9:10" x14ac:dyDescent="0.25">
      <c r="I8"/>
      <c r="J8"/>
    </row>
    <row r="9" ht="15" customHeight="1" x14ac:dyDescent="0.25"/>
    <row r="10" ht="15" customHeight="1" spans="9:10" x14ac:dyDescent="0.25">
      <c r="I10" s="19" t="s">
        <v>38</v>
      </c>
      <c r="J10" s="20" t="s">
        <v>39</v>
      </c>
    </row>
    <row r="11" ht="15" customHeight="1" spans="9:9" x14ac:dyDescent="0.25">
      <c r="I11" s="19" t="s">
        <v>40</v>
      </c>
    </row>
    <row r="12" ht="15" customHeight="1" spans="9:10" x14ac:dyDescent="0.25">
      <c r="I12" s="21" t="s">
        <v>52</v>
      </c>
      <c r="J12" s="22"/>
    </row>
    <row r="13" ht="15" customHeight="1" spans="9:10" x14ac:dyDescent="0.25">
      <c r="I13" s="22"/>
      <c r="J13" s="22"/>
    </row>
    <row r="14" ht="15" customHeight="1" spans="9:9" x14ac:dyDescent="0.25">
      <c r="I14" s="19" t="s">
        <v>42</v>
      </c>
    </row>
    <row r="15" ht="15" customHeight="1" spans="9:10" x14ac:dyDescent="0.25">
      <c r="I15" s="21" t="s">
        <v>53</v>
      </c>
      <c r="J15" s="22"/>
    </row>
    <row r="16" ht="15" customHeight="1" spans="9:10" x14ac:dyDescent="0.25">
      <c r="I16" s="22"/>
      <c r="J16" s="22"/>
    </row>
    <row r="17" ht="15" customHeight="1" spans="9:10" x14ac:dyDescent="0.25">
      <c r="I17" s="23" t="s">
        <v>44</v>
      </c>
      <c r="J17"/>
    </row>
    <row r="18" ht="15" customHeight="1" x14ac:dyDescent="0.25"/>
    <row r="19" ht="15" customHeight="1" spans="9:10" x14ac:dyDescent="0.25">
      <c r="I19" s="19" t="s">
        <v>45</v>
      </c>
      <c r="J19" s="9" t="s">
        <v>54</v>
      </c>
    </row>
    <row r="20" ht="15" customHeight="1" spans="9:10" x14ac:dyDescent="0.25">
      <c r="I20" s="19" t="s">
        <v>22</v>
      </c>
      <c r="J20" s="25" t="str" cm="1">
        <f t="array" ref="J20">IF(IF(ISERROR(D2)+ISERROR($J$19)=2,ERROR.TYPE(D2)=ERROR.TYPE($J$19),IF(ISERROR(D2)+ISERROR($J$19)=1,FALSE,IF(ISNUMBER(D2)*ISNUMBER($J$19)=1,ABS(D2-$J$19)&lt;=1E-9*(1+ABS($J$19)),EXACT(D2&amp;"",$J$19&amp;"")))),"Klopt","Wijkt af")</f>
        <v>Klopt</v>
      </c>
    </row>
  </sheetData>
  <mergeCells count="5">
    <mergeCell ref="I1:J2"/>
    <mergeCell ref="I3:J8"/>
    <mergeCell ref="I12:J13"/>
    <mergeCell ref="I15:J16"/>
    <mergeCell ref="I17:J17"/>
  </mergeCells>
  <conditionalFormatting sqref="J20">
    <cfRule type="expression" dxfId="1" priority="1">
      <formula>J20&lt;&gt;"Klopt"</formula>
    </cfRule>
  </conditionalFormatting>
  <pageMargins left="0.5" right="0.5" top="0.6" bottom="0.6" header="0.3" footer="0.3"/>
  <pageSetup paperSize="9" orientation="landscape" scale="84"/>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3"/>
  <sheetViews>
    <sheetView workbookViewId="0" zoomScale="100">
      <selection activeCell="E2" sqref="E2"/>
    </sheetView>
  </sheetViews>
  <sheetFormatPr defaultRowHeight="15" outlineLevelRow="0" outlineLevelCol="0" x14ac:dyDescent="55"/>
  <cols>
    <col min="1" max="1" width="16" customWidth="1"/>
    <col min="2" max="2" width="22" customWidth="1"/>
    <col min="3" max="3" width="12" customWidth="1"/>
    <col min="5" max="5" width="10" customWidth="1"/>
    <col min="6" max="6" width="21" customWidth="1"/>
    <col min="7" max="7" width="12" customWidth="1"/>
    <col min="8" max="8" width="3" customWidth="1"/>
    <col min="9" max="9" width="20" customWidth="1"/>
    <col min="10" max="10" width="13" customWidth="1"/>
    <col min="11" max="11" width="23" customWidth="1"/>
    <col min="12" max="12" width="14" customWidth="1"/>
  </cols>
  <sheetData>
    <row r="1" ht="21" customHeight="1" spans="1:12" x14ac:dyDescent="0.25">
      <c r="A1" s="11" t="s">
        <v>30</v>
      </c>
      <c r="B1" s="11" t="s">
        <v>55</v>
      </c>
      <c r="C1" s="12" t="s">
        <v>56</v>
      </c>
      <c r="I1" s="13" t="s">
        <v>57</v>
      </c>
      <c r="J1"/>
      <c r="K1"/>
      <c r="L1"/>
    </row>
    <row r="2" ht="15" customHeight="1" spans="1:12" x14ac:dyDescent="0.25">
      <c r="A2" s="14" t="s">
        <v>58</v>
      </c>
      <c r="B2" s="14" t="s">
        <v>59</v>
      </c>
      <c r="C2" s="15">
        <v>4235</v>
      </c>
      <c r="E2" s="28" t="str" cm="1">
        <f t="array" ref="E2:G5">_xlfn.LET(_xlpm.invoice, A2:A8, _xlpm.supplier, B2:B8, _xlfn._xlws.FILTER(A2:C8, COUNTIFS(_xlpm.invoice, _xlpm.invoice, _xlpm.supplier, _xlpm.supplier) &gt; 1, "Geen dubbele facturen"))</f>
        <v>INV-3302</v>
      </c>
      <c r="F2" s="29" t="s">
        <v>60</v>
      </c>
      <c r="G2" s="30">
        <v>1512.5</v>
      </c>
      <c r="I2" s="18" t="s">
        <v>61</v>
      </c>
      <c r="J2"/>
      <c r="K2"/>
      <c r="L2"/>
    </row>
    <row r="3" ht="15" customHeight="1" spans="1:12" x14ac:dyDescent="0.25">
      <c r="A3" s="14" t="s">
        <v>62</v>
      </c>
      <c r="B3" s="14" t="s">
        <v>60</v>
      </c>
      <c r="C3" s="15">
        <v>1512.5</v>
      </c>
      <c r="E3" s="29" t="s">
        <v>63</v>
      </c>
      <c r="F3" s="29" t="s">
        <v>59</v>
      </c>
      <c r="G3" s="30">
        <v>7260</v>
      </c>
      <c r="I3"/>
      <c r="J3"/>
      <c r="K3"/>
      <c r="L3"/>
    </row>
    <row r="4" ht="15" customHeight="1" spans="1:12" x14ac:dyDescent="0.25">
      <c r="A4" s="14" t="s">
        <v>58</v>
      </c>
      <c r="B4" s="14" t="s">
        <v>64</v>
      </c>
      <c r="C4" s="15">
        <v>980</v>
      </c>
      <c r="E4" s="29" t="s">
        <v>62</v>
      </c>
      <c r="F4" s="29" t="s">
        <v>60</v>
      </c>
      <c r="G4" s="30">
        <v>1512.5</v>
      </c>
      <c r="I4"/>
      <c r="J4"/>
      <c r="K4"/>
      <c r="L4"/>
    </row>
    <row r="5" ht="15" customHeight="1" spans="1:12" x14ac:dyDescent="0.25">
      <c r="A5" s="14" t="s">
        <v>63</v>
      </c>
      <c r="B5" s="14" t="s">
        <v>59</v>
      </c>
      <c r="C5" s="15">
        <v>7260</v>
      </c>
      <c r="E5" s="29" t="s">
        <v>63</v>
      </c>
      <c r="F5" s="29" t="s">
        <v>59</v>
      </c>
      <c r="G5" s="30">
        <v>7260</v>
      </c>
      <c r="I5"/>
      <c r="J5"/>
      <c r="K5"/>
      <c r="L5"/>
    </row>
    <row r="6" ht="15" customHeight="1" spans="1:12" x14ac:dyDescent="0.25">
      <c r="A6" s="14" t="s">
        <v>62</v>
      </c>
      <c r="B6" s="14" t="s">
        <v>60</v>
      </c>
      <c r="C6" s="15">
        <v>1512.5</v>
      </c>
      <c r="I6"/>
      <c r="J6"/>
      <c r="K6"/>
      <c r="L6"/>
    </row>
    <row r="7" ht="15" customHeight="1" spans="1:3" x14ac:dyDescent="0.25">
      <c r="A7" s="14" t="s">
        <v>65</v>
      </c>
      <c r="B7" s="14" t="s">
        <v>66</v>
      </c>
      <c r="C7" s="15">
        <v>640.2</v>
      </c>
    </row>
    <row r="8" ht="15" customHeight="1" spans="1:10" x14ac:dyDescent="0.25">
      <c r="A8" s="14" t="s">
        <v>63</v>
      </c>
      <c r="B8" s="14" t="s">
        <v>59</v>
      </c>
      <c r="C8" s="15">
        <v>7260</v>
      </c>
      <c r="I8" s="19" t="s">
        <v>38</v>
      </c>
      <c r="J8" s="20" t="s">
        <v>67</v>
      </c>
    </row>
    <row r="9" ht="15" customHeight="1" spans="9:9" x14ac:dyDescent="0.25">
      <c r="I9" s="19" t="s">
        <v>40</v>
      </c>
    </row>
    <row r="10" ht="15" customHeight="1" spans="9:12" x14ac:dyDescent="0.25">
      <c r="I10" s="21" t="s">
        <v>68</v>
      </c>
      <c r="J10" s="22"/>
      <c r="K10" s="22"/>
      <c r="L10" s="22"/>
    </row>
    <row r="11" ht="15" customHeight="1" spans="9:12" x14ac:dyDescent="0.25">
      <c r="I11" s="22"/>
      <c r="J11" s="22"/>
      <c r="K11" s="22"/>
      <c r="L11" s="22"/>
    </row>
    <row r="12" ht="15" customHeight="1" spans="9:12" x14ac:dyDescent="0.25">
      <c r="I12" s="22"/>
      <c r="J12" s="22"/>
      <c r="K12" s="22"/>
      <c r="L12" s="22"/>
    </row>
    <row r="13" ht="15" customHeight="1" spans="9:9" x14ac:dyDescent="0.25">
      <c r="I13" s="19" t="s">
        <v>42</v>
      </c>
    </row>
    <row r="14" ht="15" customHeight="1" spans="9:12" x14ac:dyDescent="0.25">
      <c r="I14" s="21" t="s">
        <v>69</v>
      </c>
      <c r="J14" s="22"/>
      <c r="K14" s="22"/>
      <c r="L14" s="22"/>
    </row>
    <row r="15" ht="15" customHeight="1" spans="9:12" x14ac:dyDescent="0.25">
      <c r="I15" s="22"/>
      <c r="J15" s="22"/>
      <c r="K15" s="22"/>
      <c r="L15" s="22"/>
    </row>
    <row r="16" ht="15" customHeight="1" spans="9:12" x14ac:dyDescent="0.25">
      <c r="I16" s="22"/>
      <c r="J16" s="22"/>
      <c r="K16" s="22"/>
      <c r="L16" s="22"/>
    </row>
    <row r="17" ht="15" customHeight="1" spans="9:12" x14ac:dyDescent="0.25">
      <c r="I17" s="23" t="s">
        <v>44</v>
      </c>
      <c r="J17"/>
      <c r="K17"/>
      <c r="L17"/>
    </row>
    <row r="18" ht="15" customHeight="1" x14ac:dyDescent="0.25"/>
    <row r="19" ht="15" customHeight="1" spans="9:12" x14ac:dyDescent="0.25">
      <c r="I19" s="19" t="s">
        <v>45</v>
      </c>
      <c r="J19" s="9" t="s">
        <v>62</v>
      </c>
      <c r="K19" s="9" t="s">
        <v>60</v>
      </c>
      <c r="L19" s="24">
        <v>1512.5</v>
      </c>
    </row>
    <row r="20" ht="15" customHeight="1" spans="10:12" x14ac:dyDescent="0.25">
      <c r="J20" s="9" t="s">
        <v>63</v>
      </c>
      <c r="K20" s="9" t="s">
        <v>59</v>
      </c>
      <c r="L20" s="24">
        <v>7260</v>
      </c>
    </row>
    <row r="21" ht="15" customHeight="1" spans="10:12" x14ac:dyDescent="0.25">
      <c r="J21" s="9" t="s">
        <v>62</v>
      </c>
      <c r="K21" s="9" t="s">
        <v>60</v>
      </c>
      <c r="L21" s="24">
        <v>1512.5</v>
      </c>
    </row>
    <row r="22" ht="15" customHeight="1" spans="10:12" x14ac:dyDescent="0.25">
      <c r="J22" s="9" t="s">
        <v>63</v>
      </c>
      <c r="K22" s="9" t="s">
        <v>59</v>
      </c>
      <c r="L22" s="24">
        <v>7260</v>
      </c>
    </row>
    <row r="23" ht="15" customHeight="1" spans="9:12" x14ac:dyDescent="0.25">
      <c r="I23" s="19" t="s">
        <v>22</v>
      </c>
      <c r="J23" s="25" t="str" cm="1">
        <f t="array" ref="J23">IF(SUMPRODUCT(--NOT(IF(ISERROR(E2:G5)+ISERROR($J$19:$L$22)=2,ERROR.TYPE(E2:G5)=ERROR.TYPE($J$19:$L$22),IF(ISERROR(E2:G5)+ISERROR($J$19:$L$22)=1,FALSE,IF(ISNUMBER(E2:G5)*ISNUMBER($J$19:$L$22)=1,ABS(E2:G5-$J$19:$L$22)&lt;=1E-9*(1+ABS($J$19:$L$22)),EXACT(E2:G5&amp;"",$J$19:$L$22&amp;""))))))=0,"Klopt","Wijkt af")</f>
        <v>Klopt</v>
      </c>
      <c r="K23"/>
      <c r="L23"/>
    </row>
  </sheetData>
  <mergeCells count="6">
    <mergeCell ref="I1:L1"/>
    <mergeCell ref="I2:L6"/>
    <mergeCell ref="I10:L12"/>
    <mergeCell ref="I14:L16"/>
    <mergeCell ref="I17:L17"/>
    <mergeCell ref="J23:L23"/>
  </mergeCells>
  <conditionalFormatting sqref="J23">
    <cfRule type="expression" dxfId="2" priority="1">
      <formula>J23&lt;&gt;"Klopt"</formula>
    </cfRule>
  </conditionalFormatting>
  <pageMargins left="0.5" right="0.5" top="0.6" bottom="0.6" header="0.3" footer="0.3"/>
  <pageSetup paperSize="9" orientation="landscape" scale="7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5"/>
  <sheetViews>
    <sheetView workbookViewId="0" zoomScale="100">
      <selection activeCell="F3" sqref="F3"/>
    </sheetView>
  </sheetViews>
  <sheetFormatPr defaultRowHeight="15" outlineLevelRow="0" outlineLevelCol="0" x14ac:dyDescent="55"/>
  <cols>
    <col min="1" max="1" width="16" customWidth="1"/>
    <col min="2" max="2" width="20" customWidth="1"/>
    <col min="3" max="3" width="14" customWidth="1"/>
    <col min="5" max="5" width="13" customWidth="1"/>
    <col min="6" max="6" width="14" customWidth="1"/>
    <col min="7" max="7" width="3" customWidth="1"/>
    <col min="8" max="8" width="20" customWidth="1"/>
    <col min="9" max="9" width="48" customWidth="1"/>
  </cols>
  <sheetData>
    <row r="1" ht="18" customHeight="1" spans="1:9" x14ac:dyDescent="0.25">
      <c r="A1" s="11" t="s">
        <v>30</v>
      </c>
      <c r="B1" s="12" t="s">
        <v>70</v>
      </c>
      <c r="C1" s="11" t="s">
        <v>71</v>
      </c>
      <c r="E1" s="26" t="s">
        <v>72</v>
      </c>
      <c r="F1" s="31">
        <v>46022</v>
      </c>
      <c r="H1" s="13" t="s">
        <v>73</v>
      </c>
      <c r="I1"/>
    </row>
    <row r="2" ht="18" customHeight="1" spans="1:9" x14ac:dyDescent="0.25">
      <c r="A2" s="14" t="s">
        <v>74</v>
      </c>
      <c r="B2" s="15">
        <v>12000</v>
      </c>
      <c r="C2" s="32">
        <v>46006</v>
      </c>
      <c r="H2"/>
      <c r="I2"/>
    </row>
    <row r="3" ht="15" customHeight="1" spans="1:9" x14ac:dyDescent="0.25">
      <c r="A3" s="14" t="s">
        <v>75</v>
      </c>
      <c r="B3" s="15">
        <v>8500</v>
      </c>
      <c r="C3" s="32">
        <v>45981</v>
      </c>
      <c r="E3" s="26" t="s">
        <v>76</v>
      </c>
      <c r="F3" s="17" cm="1">
        <f t="array" ref="F3">_xlfn.LET(
  _xlpm.balance_date, F1,
  _xlpm.open_amount, B2:B8,
  _xlpm.due_date, C2:C8,
  _xlpm.days_over, _xlpm.balance_date - _xlpm.due_date,
  _xlpm.rate, IF(_xlpm.days_over &gt; 90, 0.5, IF(_xlpm.days_over &gt; 60, 0.2, IF(_xlpm.days_over &gt; 30, 0.05, IF(_xlpm.days_over &gt; 0, 0.01, 0)))),
  _xlpm.allowance, _xlpm.open_amount * _xlpm.rate,
  ROUND(SUM(_xlpm.allowance), 2)
)</f>
        <v>16787.5</v>
      </c>
      <c r="H3" s="18" t="s">
        <v>77</v>
      </c>
      <c r="I3"/>
    </row>
    <row r="4" ht="15" customHeight="1" spans="1:9" x14ac:dyDescent="0.25">
      <c r="A4" s="14" t="s">
        <v>78</v>
      </c>
      <c r="B4" s="15">
        <v>15000</v>
      </c>
      <c r="C4" s="32">
        <v>45955</v>
      </c>
      <c r="H4"/>
      <c r="I4"/>
    </row>
    <row r="5" ht="15" customHeight="1" spans="1:9" x14ac:dyDescent="0.25">
      <c r="A5" s="14" t="s">
        <v>79</v>
      </c>
      <c r="B5" s="15">
        <v>6400</v>
      </c>
      <c r="C5" s="32">
        <v>45901</v>
      </c>
      <c r="H5"/>
      <c r="I5"/>
    </row>
    <row r="6" ht="15" customHeight="1" spans="1:9" x14ac:dyDescent="0.25">
      <c r="A6" s="14" t="s">
        <v>80</v>
      </c>
      <c r="B6" s="15">
        <v>9800</v>
      </c>
      <c r="C6" s="32">
        <v>46036</v>
      </c>
      <c r="H6"/>
      <c r="I6"/>
    </row>
    <row r="7" ht="15" customHeight="1" spans="1:9" x14ac:dyDescent="0.25">
      <c r="A7" s="14" t="s">
        <v>81</v>
      </c>
      <c r="B7" s="15">
        <v>4250</v>
      </c>
      <c r="C7" s="32">
        <v>45992</v>
      </c>
      <c r="H7"/>
      <c r="I7"/>
    </row>
    <row r="8" ht="15" customHeight="1" spans="1:9" x14ac:dyDescent="0.25">
      <c r="A8" s="14" t="s">
        <v>82</v>
      </c>
      <c r="B8" s="15">
        <v>20000</v>
      </c>
      <c r="C8" s="32">
        <v>45869</v>
      </c>
      <c r="H8"/>
      <c r="I8"/>
    </row>
    <row r="9" ht="15" customHeight="1" x14ac:dyDescent="0.25"/>
    <row r="10" ht="15" customHeight="1" spans="8:9" x14ac:dyDescent="0.25">
      <c r="H10" s="19" t="s">
        <v>38</v>
      </c>
      <c r="I10" s="20" t="s">
        <v>83</v>
      </c>
    </row>
    <row r="11" ht="15" customHeight="1" spans="8:8" x14ac:dyDescent="0.25">
      <c r="H11" s="19" t="s">
        <v>40</v>
      </c>
    </row>
    <row r="12" ht="15" customHeight="1" spans="8:9" x14ac:dyDescent="0.25">
      <c r="H12" s="21" t="s">
        <v>84</v>
      </c>
      <c r="I12" s="22"/>
    </row>
    <row r="13" ht="15" customHeight="1" spans="8:9" x14ac:dyDescent="0.25">
      <c r="H13" s="22"/>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9" x14ac:dyDescent="0.25">
      <c r="H18" s="22"/>
      <c r="I18" s="22"/>
    </row>
    <row r="19" ht="15" customHeight="1" spans="8:9" x14ac:dyDescent="0.25">
      <c r="H19" s="22"/>
      <c r="I19" s="22"/>
    </row>
    <row r="20" ht="15" customHeight="1" spans="8:9" x14ac:dyDescent="0.25">
      <c r="H20" s="22"/>
      <c r="I20" s="22"/>
    </row>
    <row r="21" ht="15" customHeight="1" spans="8:9" x14ac:dyDescent="0.25">
      <c r="H21" s="22"/>
      <c r="I21" s="22"/>
    </row>
    <row r="22" ht="15" customHeight="1" spans="8:8" x14ac:dyDescent="0.25">
      <c r="H22" s="19" t="s">
        <v>42</v>
      </c>
    </row>
    <row r="23" ht="15" customHeight="1" spans="8:9" x14ac:dyDescent="0.25">
      <c r="H23" s="21" t="s">
        <v>85</v>
      </c>
      <c r="I23" s="22"/>
    </row>
    <row r="24" ht="15" customHeight="1" spans="8:9" x14ac:dyDescent="0.25">
      <c r="H24" s="22"/>
      <c r="I24" s="22"/>
    </row>
    <row r="25" ht="15" customHeight="1" spans="8:9" x14ac:dyDescent="0.25">
      <c r="H25" s="22"/>
      <c r="I25" s="22"/>
    </row>
    <row r="26" ht="15" customHeight="1" spans="8:9" x14ac:dyDescent="0.25">
      <c r="H26" s="22"/>
      <c r="I26" s="22"/>
    </row>
    <row r="27" ht="15" customHeight="1" spans="8:9" x14ac:dyDescent="0.25">
      <c r="H27" s="22"/>
      <c r="I27" s="22"/>
    </row>
    <row r="28" ht="15" customHeight="1" spans="8:9" x14ac:dyDescent="0.25">
      <c r="H28" s="22"/>
      <c r="I28" s="22"/>
    </row>
    <row r="29" ht="15" customHeight="1" spans="8:9" x14ac:dyDescent="0.25">
      <c r="H29" s="22"/>
      <c r="I29" s="22"/>
    </row>
    <row r="30" ht="15" customHeight="1" spans="8:9" x14ac:dyDescent="0.25">
      <c r="H30" s="22"/>
      <c r="I30" s="22"/>
    </row>
    <row r="31" ht="15" customHeight="1" spans="8:9" x14ac:dyDescent="0.25">
      <c r="H31" s="22"/>
      <c r="I31" s="22"/>
    </row>
    <row r="32" ht="15" customHeight="1" spans="8:9" x14ac:dyDescent="0.25">
      <c r="H32" s="23" t="s">
        <v>44</v>
      </c>
      <c r="I32"/>
    </row>
    <row r="33" ht="15" customHeight="1" x14ac:dyDescent="0.25"/>
    <row r="34" ht="15" customHeight="1" spans="8:9" x14ac:dyDescent="0.25">
      <c r="H34" s="19" t="s">
        <v>45</v>
      </c>
      <c r="I34" s="24">
        <v>16787.5</v>
      </c>
    </row>
    <row r="35" ht="15" customHeight="1" spans="8:9" x14ac:dyDescent="0.25">
      <c r="H35" s="19" t="s">
        <v>22</v>
      </c>
      <c r="I35" s="25" t="str" cm="1">
        <f t="array" ref="I35">IF(IF(ISERROR(F3)+ISERROR($I$34)=2,ERROR.TYPE(F3)=ERROR.TYPE($I$34),IF(ISERROR(F3)+ISERROR($I$34)=1,FALSE,IF(ISNUMBER(F3)*ISNUMBER($I$34)=1,ABS(F3-$I$34)&lt;=1E-9*(1+ABS($I$34)),EXACT(F3&amp;"",$I$34&amp;"")))),"Klopt","Wijkt af")</f>
        <v>Klopt</v>
      </c>
    </row>
  </sheetData>
  <mergeCells count="5">
    <mergeCell ref="H1:I2"/>
    <mergeCell ref="H3:I8"/>
    <mergeCell ref="H12:I21"/>
    <mergeCell ref="H23:I31"/>
    <mergeCell ref="H32:I32"/>
  </mergeCells>
  <conditionalFormatting sqref="I35">
    <cfRule type="expression" dxfId="3" priority="1">
      <formula>I35&lt;&gt;"Klopt"</formula>
    </cfRule>
  </conditionalFormatting>
  <pageMargins left="0.5" right="0.5" top="0.6" bottom="0.6" header="0.3" footer="0.3"/>
  <pageSetup paperSize="9" orientation="landscape" scale="87"/>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LET: Voorbeeldwerkmap van DivZero</dc:title>
  <dc:subject>Geeft een waarde of tussenresultaat binnen één formule een naam, zodat je het op naam hergebruikt en Excel het maar één keer berekent.</dc:subject>
  <dc:description/>
  <dc:language>nl-NL</dc:language>
  <cp:keywords/>
  <cp:category/>
  <cp:lastModifiedBy>DivZero</cp:lastModifiedBy>
  <dcterms:created xsi:type="dcterms:W3CDTF">2026-10-23T15:24:06Z</dcterms:created>
  <dcterms:modified xsi:type="dcterms:W3CDTF">2026-10-23T15:24:06Z</dcterms:modified>
</cp:coreProperties>
</file>