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'Beginner'!$A$1:$K$16</definedName>
    <definedName name="_xlnm.Print_Area" localSheetId="2">'Halfgevorderd'!$A$1:$K$16</definedName>
    <definedName name="_xlnm.Print_Area" localSheetId="3">'Gevorderd'!$A$1:$K$19</definedName>
    <definedName name="_xlnm.Print_Area" localSheetId="4">'Expert'!$A$1:$I$27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<sst xmlns="http://schemas.openxmlformats.org/spreadsheetml/2006/main" count="113" uniqueCount="90">
  <si>
    <t>INDEX</t>
  </si>
  <si>
    <t>Voorbeeldwerkmap van DivZero</t>
  </si>
  <si>
    <t>Wat ze doet</t>
  </si>
  <si>
    <t>Geeft de cel op een bepaald rij- en kolomnummer binnen een bereik, of een hele rij of kolom daarvan als een van de nummers 0 is.</t>
  </si>
  <si>
    <t>Pagina op de site</t>
  </si>
  <si>
    <t>https://divzero.app/nl/functies/index/</t>
  </si>
  <si>
    <t>De voorbeelden in dit bestand</t>
  </si>
  <si>
    <t>Beginner</t>
  </si>
  <si>
    <t>Eén ouderdomsklasse uit de debiteurenlijst halen</t>
  </si>
  <si>
    <t>Halfgevorderd</t>
  </si>
  <si>
    <t>Eén kwartaal optellen, gekozen met een nummer</t>
  </si>
  <si>
    <t>Gevorderd</t>
  </si>
  <si>
    <t>Intercompanysaldo per entiteitenpaar, opgezocht op label</t>
  </si>
  <si>
    <t>Expert</t>
  </si>
  <si>
    <t>Grootboek tegenover specificatie over de geteste perioden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</si>
  <si>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</si>
  <si>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</si>
  <si>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</si>
  <si>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</si>
  <si>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</si>
  <si>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</si>
  <si>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</si>
  <si>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</si>
  <si>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</si>
  <si>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</si>
  <si>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</si>
  <si>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(X.VERGELIJKEN,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</si>
  <si>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</si>
  <si>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</si>
  <si>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</si>
  <si>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</si>
  <si>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0-30 dagen</t>
  </si>
  <si>
    <t>31-60 dagen</t>
  </si>
  <si>
    <t>61-90 dagen</t>
  </si>
  <si>
    <t>90+ dagen</t>
  </si>
  <si>
    <t>Klantrij</t>
  </si>
  <si>
    <t>Beginner: Eén ouderdomsklasse uit de debiteurenlijst halen</t>
  </si>
  <si>
    <t>D1001</t>
  </si>
  <si>
    <t>Klasse</t>
  </si>
  <si>
    <t>Veldhuis Installatie BV heeft je de ouderdomsanalyse debiteuren per 31 december 2025 gestuurd: vier klanten onder elkaar, vier ouderdomsklassen naast elkaar. Voor het opvolgen van bevestigingen wil je een cel die het openstaande bedrag toont zodra je het rijnummer van de klant en het nummer van de klasse invult.</t>
  </si>
  <si>
    <t>D1002</t>
  </si>
  <si>
    <t>Bedrag</t>
  </si>
  <si>
    <t>D1003</t>
  </si>
  <si>
    <t>D1004</t>
  </si>
  <si>
    <t>Formulecel</t>
  </si>
  <si>
    <t>H3</t>
  </si>
  <si>
    <t>Formule in Nederlandse Excel (puntkomma)</t>
  </si>
  <si>
    <t>=INDEX(B2:E5; H1; H2)</t>
  </si>
  <si>
    <t>Formule met Engelse functienamen (komma)</t>
  </si>
  <si>
    <t>=INDEX(B2:E5, H1, H2)</t>
  </si>
  <si>
    <t>Gewone tekst. De formule in de cel zelf volgt de scheidingstekens van jouw Excel.</t>
  </si>
  <si>
    <t>Verwacht resultaat</t>
  </si>
  <si>
    <t>Grootboekrekening</t>
  </si>
  <si>
    <t>K1</t>
  </si>
  <si>
    <t>K2</t>
  </si>
  <si>
    <t>K3</t>
  </si>
  <si>
    <t>K4</t>
  </si>
  <si>
    <t>Kwartaal</t>
  </si>
  <si>
    <t>Halfgevorderd: Eén kwartaal optellen, gekozen met een nummer</t>
  </si>
  <si>
    <t>Grootboektotaal</t>
  </si>
  <si>
    <t>Uit het grootboek heb je vijf kostenrekeningen (4000, 4500, 4600, 4700, 4800) samengevat, met een kolom per kwartaal van 2025. Je typt een kwartaalnummer in H1 en wilt in H2 het grootboektotaal van dat kwartaal zien, om het af te stemmen op de specificatie van de klant. De huurfactuur van het derde kwartaal is nooit geboekt, dus die cel bij rekening 4500 is leeg.</t>
  </si>
  <si>
    <t>H2</t>
  </si>
  <si>
    <t>=SOM(INDEX(B2:E6; 0; H1))</t>
  </si>
  <si>
    <t>=SUM(INDEX(B2:E6, 0, H1))</t>
  </si>
  <si>
    <t>Entiteit</t>
  </si>
  <si>
    <t>BE-01</t>
  </si>
  <si>
    <t>DE-02</t>
  </si>
  <si>
    <t>FR-03</t>
  </si>
  <si>
    <t>UK-04</t>
  </si>
  <si>
    <t>NL-4501</t>
  </si>
  <si>
    <t>Gevorderd: Intercompanysaldo per entiteitenpaar, opgezocht op label</t>
  </si>
  <si>
    <t>NL-4410</t>
  </si>
  <si>
    <t>Tegenpartij</t>
  </si>
  <si>
    <t>NL-4415</t>
  </si>
  <si>
    <t>Saldo</t>
  </si>
  <si>
    <t>De groepscontroller heeft een intercompanymatrix gestuurd: Nederlandse entiteiten onder elkaar, vier tegenpartijen naast elkaar, met in elke cel het te vorderen saldo. Je typt een entiteitscode en een code van de tegenpartij in en wilt het saldo zien om het af te stemmen op de bevestiging van de tegenpartij. Twee codes (NL-4510 en NL-4501) verschillen alleen in de volgorde van de cijfers, en die mag de zoekopdracht niet door elkaar halen.</t>
  </si>
  <si>
    <t>NL-4510</t>
  </si>
  <si>
    <t>NL-4551</t>
  </si>
  <si>
    <t xml:space="preserve">=INDEX(B2:E6; X.VERGELIJKEN(H1; A2:A6); X.VERGELIJKEN(H2;
  B1:E1))</t>
  </si>
  <si>
    <t>=INDEX(B2:E6, XMATCH(H1, A2:A6), XMATCH(H2, B1:E1))</t>
  </si>
  <si>
    <t>Periode</t>
  </si>
  <si>
    <t>Grootboek 8000</t>
  </si>
  <si>
    <t>Specificatie</t>
  </si>
  <si>
    <t>Geteste perioden</t>
  </si>
  <si>
    <t>Expert: Grootboek tegenover specificatie over de geteste perioden</t>
  </si>
  <si>
    <t>Verschil</t>
  </si>
  <si>
    <t>Je stemt de omzet (rekening 8000) per periode af op de omzetspecificatie van de klant. Het grootboek heeft boekingen tot en met periode 6; de specificatie loopt al door tot en met periode 8. In F1 staat het aantal perioden dat je hebt getest, en het verschil moet aan beide kanten over dezelfde perioden gaan. De formule mag niet vluchtig zijn, want de XAF-werkmap is al traag.</t>
  </si>
  <si>
    <t>F2</t>
  </si>
  <si>
    <t xml:space="preserve">=LET(
  perioden; F1;
  grootboek; SOM(B2:INDEX(B2:B9; perioden));
  specificatie; SOM(C2:INDEX(C2:C9; perioden));
  grootboek - specificatie
)</t>
  </si>
  <si>
    <t xml:space="preserve">=LET(
  periods, F1,
  ledger, SUM(B2:INDEX(B2:B9, periods)),
  spec, SUM(C2:INDEX(C2:C9, periods)),
  ledger - spec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</si>
</sst>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164" fontId="4" fillId="3" borderId="2"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6"/>
  <sheetViews>
    <sheetView workbookViewId="0" zoomScale="100">
      <selection activeCell="H3" sqref="H3"/>
    </sheetView>
  </sheetViews>
  <sheetFormatPr defaultRowHeight="15" outlineLevelRow="0" outlineLevelCol="0" x14ac:dyDescent="55"/>
  <cols>
    <col min="1" max="1" width="10" customWidth="1"/>
    <col min="2" max="2" width="13" customWidth="1"/>
    <col min="3" max="4" width="14" customWidth="1"/>
    <col min="5" max="5" width="12" customWidth="1"/>
    <col min="7" max="7" width="10" customWidth="1"/>
    <col min="8" max="8" width="12" customWidth="1"/>
    <col min="9" max="9" width="3" customWidth="1"/>
    <col min="10" max="10" width="20" customWidth="1"/>
    <col min="11" max="11" width="48" customWidth="1"/>
  </cols>
  <sheetData>
    <row r="1" ht="21" customHeight="1" spans="1:11" x14ac:dyDescent="0.25">
      <c r="A1" s="11" t="s">
        <v>30</v>
      </c>
      <c r="B1" s="12" t="s">
        <v>31</v>
      </c>
      <c r="C1" s="12" t="s">
        <v>32</v>
      </c>
      <c r="D1" s="12" t="s">
        <v>33</v>
      </c>
      <c r="E1" s="12" t="s">
        <v>34</v>
      </c>
      <c r="G1" s="13" t="s">
        <v>35</v>
      </c>
      <c r="H1" s="14">
        <v>3</v>
      </c>
      <c r="J1" s="15" t="s">
        <v>36</v>
      </c>
      <c r="K1"/>
    </row>
    <row r="2" ht="15" customHeight="1" spans="1:11" x14ac:dyDescent="0.25">
      <c r="A2" s="16" t="s">
        <v>37</v>
      </c>
      <c r="B2" s="17">
        <v>18450</v>
      </c>
      <c r="C2" s="17">
        <v>6200</v>
      </c>
      <c r="D2" s="17">
        <v>0</v>
      </c>
      <c r="E2" s="17">
        <v>1250</v>
      </c>
      <c r="G2" s="13" t="s">
        <v>38</v>
      </c>
      <c r="H2" s="14">
        <v>4</v>
      </c>
      <c r="J2" s="18" t="s">
        <v>39</v>
      </c>
      <c r="K2"/>
    </row>
    <row r="3" ht="15" customHeight="1" spans="1:11" x14ac:dyDescent="0.25">
      <c r="A3" s="16" t="s">
        <v>40</v>
      </c>
      <c r="B3" s="17">
        <v>9800</v>
      </c>
      <c r="C3" s="17">
        <v>14350</v>
      </c>
      <c r="D3" s="17">
        <v>4200</v>
      </c>
      <c r="E3" s="17">
        <v>0</v>
      </c>
      <c r="G3" s="13" t="s">
        <v>41</v>
      </c>
      <c r="H3" s="19" cm="1">
        <f t="array" ref="H3">INDEX(B2:E5, H1, H2)</f>
        <v>8900</v>
      </c>
      <c r="J3"/>
      <c r="K3"/>
    </row>
    <row r="4" ht="15" customHeight="1" spans="1:11" x14ac:dyDescent="0.25">
      <c r="A4" s="16" t="s">
        <v>42</v>
      </c>
      <c r="B4" s="17">
        <v>22100</v>
      </c>
      <c r="C4" s="17">
        <v>0</v>
      </c>
      <c r="D4" s="17">
        <v>3750</v>
      </c>
      <c r="E4" s="17">
        <v>8900</v>
      </c>
      <c r="J4"/>
      <c r="K4"/>
    </row>
    <row r="5" ht="15" customHeight="1" spans="1:11" x14ac:dyDescent="0.25">
      <c r="A5" s="16" t="s">
        <v>43</v>
      </c>
      <c r="B5" s="17">
        <v>5400</v>
      </c>
      <c r="C5" s="17">
        <v>2150</v>
      </c>
      <c r="D5" s="17">
        <v>0</v>
      </c>
      <c r="E5" s="17">
        <v>600</v>
      </c>
      <c r="J5"/>
      <c r="K5"/>
    </row>
    <row r="6" ht="15" customHeight="1" spans="10:11" x14ac:dyDescent="0.25">
      <c r="J6"/>
      <c r="K6"/>
    </row>
    <row r="7" ht="15" customHeight="1" x14ac:dyDescent="0.25"/>
    <row r="8" ht="15" customHeight="1" spans="10:11" x14ac:dyDescent="0.25">
      <c r="J8" s="20" t="s">
        <v>44</v>
      </c>
      <c r="K8" s="21" t="s">
        <v>45</v>
      </c>
    </row>
    <row r="9" ht="15" customHeight="1" spans="10:10" x14ac:dyDescent="0.25">
      <c r="J9" s="20" t="s">
        <v>46</v>
      </c>
    </row>
    <row r="10" ht="15" customHeight="1" spans="10:11" x14ac:dyDescent="0.25">
      <c r="J10" s="22" t="s">
        <v>47</v>
      </c>
      <c r="K10" s="23"/>
    </row>
    <row r="11" ht="15" customHeight="1" spans="10:10" x14ac:dyDescent="0.25">
      <c r="J11" s="20" t="s">
        <v>48</v>
      </c>
    </row>
    <row r="12" ht="15" customHeight="1" spans="10:11" x14ac:dyDescent="0.25">
      <c r="J12" s="22" t="s">
        <v>49</v>
      </c>
      <c r="K12" s="23"/>
    </row>
    <row r="13" ht="15" customHeight="1" spans="10:11" x14ac:dyDescent="0.25">
      <c r="J13" s="24" t="s">
        <v>50</v>
      </c>
      <c r="K13"/>
    </row>
    <row r="14" ht="15" customHeight="1" x14ac:dyDescent="0.25"/>
    <row r="15" ht="15" customHeight="1" spans="10:11" x14ac:dyDescent="0.25">
      <c r="J15" s="20" t="s">
        <v>51</v>
      </c>
      <c r="K15" s="25">
        <v>8900</v>
      </c>
    </row>
    <row r="16" ht="15" customHeight="1" spans="10:11" x14ac:dyDescent="0.25">
      <c r="J16" s="20" t="s">
        <v>22</v>
      </c>
      <c r="K16" s="26" t="str" cm="1">
        <f t="array" ref="K16">IF(IF(ISERROR(H3)+ISERROR($K$15)=2,ERROR.TYPE(H3)=ERROR.TYPE($K$15),IF(ISERROR(H3)+ISERROR($K$15)=1,FALSE,IF(ISNUMBER(H3)*ISNUMBER($K$15)=1,ABS(H3-$K$15)&lt;=1E-9*(1+ABS($K$15)),EXACT(H3&amp;"",$K$15&amp;"")))),"Klopt","Wijkt af")</f>
        <v>Klopt</v>
      </c>
    </row>
  </sheetData>
  <mergeCells count="5">
    <mergeCell ref="J1:K1"/>
    <mergeCell ref="J2:K6"/>
    <mergeCell ref="J10:K10"/>
    <mergeCell ref="J12:K12"/>
    <mergeCell ref="J13:K13"/>
  </mergeCells>
  <conditionalFormatting sqref="K16">
    <cfRule type="expression" dxfId="0" priority="1">
      <formula>K16&lt;&gt;"Klopt"</formula>
    </cfRule>
  </conditionalFormatting>
  <pageMargins left="0.5" right="0.5" top="0.6" bottom="0.6" header="0.3" footer="0.3"/>
  <pageSetup paperSize="9" orientation="landscape" scale="82"/>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6"/>
  <sheetViews>
    <sheetView workbookViewId="0" zoomScale="100">
      <selection activeCell="H2" sqref="H2"/>
    </sheetView>
  </sheetViews>
  <sheetFormatPr defaultRowHeight="15" outlineLevelRow="0" outlineLevelCol="0" x14ac:dyDescent="55"/>
  <cols>
    <col min="1" max="1" width="20" customWidth="1"/>
    <col min="2" max="5" width="14" customWidth="1"/>
    <col min="7" max="7" width="17" customWidth="1"/>
    <col min="8" max="8" width="14" customWidth="1"/>
    <col min="9" max="9" width="3" customWidth="1"/>
    <col min="10" max="10" width="20" customWidth="1"/>
    <col min="11" max="11" width="48" customWidth="1"/>
  </cols>
  <sheetData>
    <row r="1" ht="21" customHeight="1" spans="1:11" x14ac:dyDescent="0.25">
      <c r="A1" s="12" t="s">
        <v>52</v>
      </c>
      <c r="B1" s="12" t="s">
        <v>53</v>
      </c>
      <c r="C1" s="12" t="s">
        <v>54</v>
      </c>
      <c r="D1" s="12" t="s">
        <v>55</v>
      </c>
      <c r="E1" s="12" t="s">
        <v>56</v>
      </c>
      <c r="G1" s="13" t="s">
        <v>57</v>
      </c>
      <c r="H1" s="14">
        <v>3</v>
      </c>
      <c r="J1" s="15" t="s">
        <v>58</v>
      </c>
      <c r="K1"/>
    </row>
    <row r="2" ht="15" customHeight="1" spans="1:11" x14ac:dyDescent="0.25">
      <c r="A2" s="16">
        <v>4000</v>
      </c>
      <c r="B2" s="17">
        <v>184000</v>
      </c>
      <c r="C2" s="17">
        <v>186500</v>
      </c>
      <c r="D2" s="17">
        <v>185200</v>
      </c>
      <c r="E2" s="17">
        <v>201300</v>
      </c>
      <c r="G2" s="13" t="s">
        <v>59</v>
      </c>
      <c r="H2" s="19" cm="1">
        <f t="array" ref="H2">SUM(INDEX(B2:E6, 0, H1))</f>
        <v>211100</v>
      </c>
      <c r="J2" s="18" t="s">
        <v>60</v>
      </c>
      <c r="K2"/>
    </row>
    <row r="3" ht="15" customHeight="1" spans="1:11" x14ac:dyDescent="0.25">
      <c r="A3" s="16">
        <v>4500</v>
      </c>
      <c r="B3" s="17">
        <v>36000</v>
      </c>
      <c r="C3" s="17">
        <v>36000</v>
      </c>
      <c r="D3" s="16"/>
      <c r="E3" s="17">
        <v>36000</v>
      </c>
      <c r="J3"/>
      <c r="K3"/>
    </row>
    <row r="4" ht="15" customHeight="1" spans="1:11" x14ac:dyDescent="0.25">
      <c r="A4" s="16">
        <v>4600</v>
      </c>
      <c r="B4" s="17">
        <v>12400</v>
      </c>
      <c r="C4" s="17">
        <v>13850</v>
      </c>
      <c r="D4" s="17">
        <v>11200</v>
      </c>
      <c r="E4" s="17">
        <v>14900</v>
      </c>
      <c r="J4"/>
      <c r="K4"/>
    </row>
    <row r="5" ht="15" customHeight="1" spans="1:11" x14ac:dyDescent="0.25">
      <c r="A5" s="16">
        <v>4700</v>
      </c>
      <c r="B5" s="17">
        <v>8300</v>
      </c>
      <c r="C5" s="17">
        <v>7950</v>
      </c>
      <c r="D5" s="17">
        <v>8600</v>
      </c>
      <c r="E5" s="17">
        <v>9100</v>
      </c>
      <c r="J5"/>
      <c r="K5"/>
    </row>
    <row r="6" ht="15" customHeight="1" spans="1:11" x14ac:dyDescent="0.25">
      <c r="A6" s="16">
        <v>4800</v>
      </c>
      <c r="B6" s="17">
        <v>5200</v>
      </c>
      <c r="C6" s="17">
        <v>0</v>
      </c>
      <c r="D6" s="17">
        <v>6100</v>
      </c>
      <c r="E6" s="17">
        <v>4800</v>
      </c>
      <c r="J6"/>
      <c r="K6"/>
    </row>
    <row r="7" ht="15" customHeight="1" x14ac:dyDescent="0.25"/>
    <row r="8" ht="15" customHeight="1" spans="10:11" x14ac:dyDescent="0.25">
      <c r="J8" s="20" t="s">
        <v>44</v>
      </c>
      <c r="K8" s="21" t="s">
        <v>61</v>
      </c>
    </row>
    <row r="9" ht="15" customHeight="1" spans="10:10" x14ac:dyDescent="0.25">
      <c r="J9" s="20" t="s">
        <v>46</v>
      </c>
    </row>
    <row r="10" ht="15" customHeight="1" spans="10:11" x14ac:dyDescent="0.25">
      <c r="J10" s="22" t="s">
        <v>62</v>
      </c>
      <c r="K10" s="23"/>
    </row>
    <row r="11" ht="15" customHeight="1" spans="10:10" x14ac:dyDescent="0.25">
      <c r="J11" s="20" t="s">
        <v>48</v>
      </c>
    </row>
    <row r="12" ht="15" customHeight="1" spans="10:11" x14ac:dyDescent="0.25">
      <c r="J12" s="22" t="s">
        <v>63</v>
      </c>
      <c r="K12" s="23"/>
    </row>
    <row r="13" ht="15" customHeight="1" spans="10:11" x14ac:dyDescent="0.25">
      <c r="J13" s="24" t="s">
        <v>50</v>
      </c>
      <c r="K13"/>
    </row>
    <row r="14" ht="15" customHeight="1" x14ac:dyDescent="0.25"/>
    <row r="15" ht="15" customHeight="1" spans="10:11" x14ac:dyDescent="0.25">
      <c r="J15" s="20" t="s">
        <v>51</v>
      </c>
      <c r="K15" s="25">
        <v>211100</v>
      </c>
    </row>
    <row r="16" ht="15" customHeight="1" spans="10:11" x14ac:dyDescent="0.25">
      <c r="J16" s="20" t="s">
        <v>22</v>
      </c>
      <c r="K16" s="26" t="str" cm="1">
        <f t="array" ref="K16">IF(IF(ISERROR(H2)+ISERROR($K$15)=2,ERROR.TYPE(H2)=ERROR.TYPE($K$15),IF(ISERROR(H2)+ISERROR($K$15)=1,FALSE,IF(ISNUMBER(H2)*ISNUMBER($K$15)=1,ABS(H2-$K$15)&lt;=1E-9*(1+ABS($K$15)),EXACT(H2&amp;"",$K$15&amp;"")))),"Klopt","Wijkt af")</f>
        <v>Klopt</v>
      </c>
    </row>
  </sheetData>
  <mergeCells count="5">
    <mergeCell ref="J1:K1"/>
    <mergeCell ref="J2:K6"/>
    <mergeCell ref="J10:K10"/>
    <mergeCell ref="J12:K12"/>
    <mergeCell ref="J13:K13"/>
  </mergeCells>
  <conditionalFormatting sqref="K16">
    <cfRule type="expression" dxfId="1" priority="1">
      <formula>K16&lt;&gt;"Klopt"</formula>
    </cfRule>
  </conditionalFormatting>
  <pageMargins left="0.5" right="0.5" top="0.6" bottom="0.6" header="0.3" footer="0.3"/>
  <pageSetup paperSize="9" orientation="landscape" scale="7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19"/>
  <sheetViews>
    <sheetView workbookViewId="0" zoomScale="100">
      <selection activeCell="H3" sqref="H3"/>
    </sheetView>
  </sheetViews>
  <sheetFormatPr defaultRowHeight="15" outlineLevelRow="0" outlineLevelCol="0" x14ac:dyDescent="55"/>
  <cols>
    <col min="1" max="1" width="11" customWidth="1"/>
    <col min="2" max="5" width="14" customWidth="1"/>
    <col min="7" max="8" width="13" customWidth="1"/>
    <col min="9" max="9" width="3" customWidth="1"/>
    <col min="10" max="10" width="20" customWidth="1"/>
    <col min="11" max="11" width="48" customWidth="1"/>
  </cols>
  <sheetData>
    <row r="1" ht="18" customHeight="1" spans="1:11" x14ac:dyDescent="0.25">
      <c r="A1" s="11" t="s">
        <v>64</v>
      </c>
      <c r="B1" s="12" t="s">
        <v>65</v>
      </c>
      <c r="C1" s="12" t="s">
        <v>66</v>
      </c>
      <c r="D1" s="12" t="s">
        <v>67</v>
      </c>
      <c r="E1" s="12" t="s">
        <v>68</v>
      </c>
      <c r="G1" s="13" t="s">
        <v>64</v>
      </c>
      <c r="H1" s="14" t="s">
        <v>69</v>
      </c>
      <c r="J1" s="15" t="s">
        <v>70</v>
      </c>
      <c r="K1"/>
    </row>
    <row r="2" ht="18" customHeight="1" spans="1:11" x14ac:dyDescent="0.25">
      <c r="A2" s="16" t="s">
        <v>71</v>
      </c>
      <c r="B2" s="17">
        <v>125000</v>
      </c>
      <c r="C2" s="17">
        <v>48000</v>
      </c>
      <c r="D2" s="17">
        <v>0</v>
      </c>
      <c r="E2" s="17">
        <v>80000</v>
      </c>
      <c r="G2" s="13" t="s">
        <v>72</v>
      </c>
      <c r="H2" s="14" t="s">
        <v>67</v>
      </c>
      <c r="J2"/>
      <c r="K2"/>
    </row>
    <row r="3" ht="15" customHeight="1" spans="1:11" x14ac:dyDescent="0.25">
      <c r="A3" s="16" t="s">
        <v>73</v>
      </c>
      <c r="B3" s="17">
        <v>60000</v>
      </c>
      <c r="C3" s="17">
        <v>110500</v>
      </c>
      <c r="D3" s="17">
        <v>25000</v>
      </c>
      <c r="E3" s="17">
        <v>0</v>
      </c>
      <c r="G3" s="13" t="s">
        <v>74</v>
      </c>
      <c r="H3" s="19" cm="1">
        <f t="array" ref="H3">INDEX(B2:E6, _xlfn.XMATCH(H1, A2:A6), _xlfn.XMATCH(H2, B1:E1))</f>
        <v>95500</v>
      </c>
      <c r="J3" s="18" t="s">
        <v>75</v>
      </c>
      <c r="K3"/>
    </row>
    <row r="4" ht="15" customHeight="1" spans="1:11" x14ac:dyDescent="0.25">
      <c r="A4" s="16" t="s">
        <v>76</v>
      </c>
      <c r="B4" s="17">
        <v>200000</v>
      </c>
      <c r="C4" s="17">
        <v>180000</v>
      </c>
      <c r="D4" s="17">
        <v>150000</v>
      </c>
      <c r="E4" s="17">
        <v>175000</v>
      </c>
      <c r="J4"/>
      <c r="K4"/>
    </row>
    <row r="5" ht="15" customHeight="1" spans="1:11" x14ac:dyDescent="0.25">
      <c r="A5" s="16" t="s">
        <v>69</v>
      </c>
      <c r="B5" s="17">
        <v>0</v>
      </c>
      <c r="C5" s="17">
        <v>30000</v>
      </c>
      <c r="D5" s="17">
        <v>95500</v>
      </c>
      <c r="E5" s="17">
        <v>40000</v>
      </c>
      <c r="J5"/>
      <c r="K5"/>
    </row>
    <row r="6" ht="15" customHeight="1" spans="1:11" x14ac:dyDescent="0.25">
      <c r="A6" s="16" t="s">
        <v>77</v>
      </c>
      <c r="B6" s="17">
        <v>15000</v>
      </c>
      <c r="C6" s="17">
        <v>0</v>
      </c>
      <c r="D6" s="17">
        <v>60000</v>
      </c>
      <c r="E6" s="17">
        <v>22500</v>
      </c>
      <c r="J6"/>
      <c r="K6"/>
    </row>
    <row r="7" ht="15" customHeight="1" spans="10:11" x14ac:dyDescent="0.25">
      <c r="J7"/>
      <c r="K7"/>
    </row>
    <row r="8" ht="15" customHeight="1" spans="10:11" x14ac:dyDescent="0.25">
      <c r="J8"/>
      <c r="K8"/>
    </row>
    <row r="9" ht="15" customHeight="1" x14ac:dyDescent="0.25"/>
    <row r="10" ht="15" customHeight="1" spans="10:11" x14ac:dyDescent="0.25">
      <c r="J10" s="20" t="s">
        <v>44</v>
      </c>
      <c r="K10" s="21" t="s">
        <v>45</v>
      </c>
    </row>
    <row r="11" ht="15" customHeight="1" spans="10:10" x14ac:dyDescent="0.25">
      <c r="J11" s="20" t="s">
        <v>46</v>
      </c>
    </row>
    <row r="12" ht="15" customHeight="1" spans="10:11" x14ac:dyDescent="0.25">
      <c r="J12" s="22" t="s">
        <v>78</v>
      </c>
      <c r="K12" s="23"/>
    </row>
    <row r="13" ht="15" customHeight="1" spans="10:11" x14ac:dyDescent="0.25">
      <c r="J13" s="23"/>
      <c r="K13" s="23"/>
    </row>
    <row r="14" ht="15" customHeight="1" spans="10:10" x14ac:dyDescent="0.25">
      <c r="J14" s="20" t="s">
        <v>48</v>
      </c>
    </row>
    <row r="15" ht="15" customHeight="1" spans="10:11" x14ac:dyDescent="0.25">
      <c r="J15" s="22" t="s">
        <v>79</v>
      </c>
      <c r="K15" s="23"/>
    </row>
    <row r="16" ht="15" customHeight="1" spans="10:11" x14ac:dyDescent="0.25">
      <c r="J16" s="24" t="s">
        <v>50</v>
      </c>
      <c r="K16"/>
    </row>
    <row r="17" ht="15" customHeight="1" x14ac:dyDescent="0.25"/>
    <row r="18" ht="15" customHeight="1" spans="10:11" x14ac:dyDescent="0.25">
      <c r="J18" s="20" t="s">
        <v>51</v>
      </c>
      <c r="K18" s="25">
        <v>95500</v>
      </c>
    </row>
    <row r="19" ht="15" customHeight="1" spans="10:11" x14ac:dyDescent="0.25">
      <c r="J19" s="20" t="s">
        <v>22</v>
      </c>
      <c r="K19" s="26" t="str" cm="1">
        <f t="array" ref="K19">IF(IF(ISERROR(H3)+ISERROR($K$18)=2,ERROR.TYPE(H3)=ERROR.TYPE($K$18),IF(ISERROR(H3)+ISERROR($K$18)=1,FALSE,IF(ISNUMBER(H3)*ISNUMBER($K$18)=1,ABS(H3-$K$18)&lt;=1E-9*(1+ABS($K$18)),EXACT(H3&amp;"",$K$18&amp;"")))),"Klopt","Wijkt af")</f>
        <v>Klopt</v>
      </c>
    </row>
  </sheetData>
  <mergeCells count="5">
    <mergeCell ref="J1:K2"/>
    <mergeCell ref="J3:K8"/>
    <mergeCell ref="J12:K13"/>
    <mergeCell ref="J15:K15"/>
    <mergeCell ref="J16:K16"/>
  </mergeCells>
  <conditionalFormatting sqref="K19">
    <cfRule type="expression" dxfId="2" priority="1">
      <formula>K19&lt;&gt;"Klopt"</formula>
    </cfRule>
  </conditionalFormatting>
  <pageMargins left="0.5" right="0.5" top="0.6" bottom="0.6" header="0.3" footer="0.3"/>
  <pageSetup paperSize="9" orientation="landscape" scale="7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7"/>
  <sheetViews>
    <sheetView workbookViewId="0" zoomScale="100">
      <selection activeCell="F2" sqref="F2"/>
    </sheetView>
  </sheetViews>
  <sheetFormatPr defaultRowHeight="15" outlineLevelRow="0" outlineLevelCol="0" x14ac:dyDescent="55"/>
  <cols>
    <col min="1" max="1" width="10" customWidth="1"/>
    <col min="2" max="2" width="17" customWidth="1"/>
    <col min="3" max="3" width="15" customWidth="1"/>
    <col min="5" max="5" width="18" customWidth="1"/>
    <col min="6" max="6" width="13" customWidth="1"/>
    <col min="7" max="7" width="3" customWidth="1"/>
    <col min="8" max="8" width="20" customWidth="1"/>
    <col min="9" max="9" width="48" customWidth="1"/>
  </cols>
  <sheetData>
    <row r="1" ht="18" customHeight="1" spans="1:9" x14ac:dyDescent="0.25">
      <c r="A1" s="12" t="s">
        <v>80</v>
      </c>
      <c r="B1" s="12" t="s">
        <v>81</v>
      </c>
      <c r="C1" s="12" t="s">
        <v>82</v>
      </c>
      <c r="E1" s="13" t="s">
        <v>83</v>
      </c>
      <c r="F1" s="14">
        <v>6</v>
      </c>
      <c r="H1" s="15" t="s">
        <v>84</v>
      </c>
      <c r="I1"/>
    </row>
    <row r="2" ht="18" customHeight="1" spans="1:9" x14ac:dyDescent="0.25">
      <c r="A2" s="16">
        <v>1</v>
      </c>
      <c r="B2" s="17">
        <v>412000</v>
      </c>
      <c r="C2" s="17">
        <v>410500</v>
      </c>
      <c r="E2" s="13" t="s">
        <v>85</v>
      </c>
      <c r="F2" s="19" cm="1">
        <f t="array" ref="F2">_xlfn.LET(
  _xlpm.periods, F1,
  _xlpm.ledger, SUM(B2:INDEX(B2:B9, _xlpm.periods)),
  _xlpm.spec, SUM(C2:INDEX(C2:C9, _xlpm.periods)),
  _xlpm.ledger - _xlpm.spec
)</f>
        <v>11500</v>
      </c>
      <c r="H2"/>
      <c r="I2"/>
    </row>
    <row r="3" ht="15" customHeight="1" spans="1:9" x14ac:dyDescent="0.25">
      <c r="A3" s="16">
        <v>2</v>
      </c>
      <c r="B3" s="17">
        <v>389000</v>
      </c>
      <c r="C3" s="17">
        <v>389000</v>
      </c>
      <c r="H3" s="18" t="s">
        <v>86</v>
      </c>
      <c r="I3"/>
    </row>
    <row r="4" ht="15" customHeight="1" spans="1:9" x14ac:dyDescent="0.25">
      <c r="A4" s="16">
        <v>3</v>
      </c>
      <c r="B4" s="17">
        <v>446500</v>
      </c>
      <c r="C4" s="17">
        <v>446500</v>
      </c>
      <c r="H4"/>
      <c r="I4"/>
    </row>
    <row r="5" ht="15" customHeight="1" spans="1:9" x14ac:dyDescent="0.25">
      <c r="A5" s="16">
        <v>4</v>
      </c>
      <c r="B5" s="17">
        <v>471000</v>
      </c>
      <c r="C5" s="17">
        <v>468000</v>
      </c>
      <c r="H5"/>
      <c r="I5"/>
    </row>
    <row r="6" ht="15" customHeight="1" spans="1:9" x14ac:dyDescent="0.25">
      <c r="A6" s="16">
        <v>5</v>
      </c>
      <c r="B6" s="17">
        <v>458000</v>
      </c>
      <c r="C6" s="17">
        <v>458000</v>
      </c>
      <c r="H6"/>
      <c r="I6"/>
    </row>
    <row r="7" ht="15" customHeight="1" spans="1:9" x14ac:dyDescent="0.25">
      <c r="A7" s="16">
        <v>6</v>
      </c>
      <c r="B7" s="17">
        <v>502300</v>
      </c>
      <c r="C7" s="17">
        <v>495300</v>
      </c>
      <c r="H7"/>
      <c r="I7"/>
    </row>
    <row r="8" ht="15" customHeight="1" spans="1:3" x14ac:dyDescent="0.25">
      <c r="A8" s="16">
        <v>7</v>
      </c>
      <c r="B8" s="16"/>
      <c r="C8" s="17">
        <v>380000</v>
      </c>
    </row>
    <row r="9" ht="15" customHeight="1" spans="1:9" x14ac:dyDescent="0.25">
      <c r="A9" s="16">
        <v>8</v>
      </c>
      <c r="B9" s="16"/>
      <c r="C9" s="17">
        <v>390000</v>
      </c>
      <c r="H9" s="20" t="s">
        <v>44</v>
      </c>
      <c r="I9" s="21" t="s">
        <v>87</v>
      </c>
    </row>
    <row r="10" ht="15" customHeight="1" spans="8:8" x14ac:dyDescent="0.25">
      <c r="H10" s="20" t="s">
        <v>46</v>
      </c>
    </row>
    <row r="11" ht="15" customHeight="1" spans="8:9" x14ac:dyDescent="0.25">
      <c r="H11" s="22" t="s">
        <v>88</v>
      </c>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8" x14ac:dyDescent="0.25">
      <c r="H17" s="20" t="s">
        <v>48</v>
      </c>
    </row>
    <row r="18" ht="15" customHeight="1" spans="8:9" x14ac:dyDescent="0.25">
      <c r="H18" s="22" t="s">
        <v>89</v>
      </c>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4" t="s">
        <v>50</v>
      </c>
      <c r="I24"/>
    </row>
    <row r="25" ht="15" customHeight="1" x14ac:dyDescent="0.25"/>
    <row r="26" ht="15" customHeight="1" spans="8:9" x14ac:dyDescent="0.25">
      <c r="H26" s="20" t="s">
        <v>51</v>
      </c>
      <c r="I26" s="25">
        <v>11500</v>
      </c>
    </row>
    <row r="27" ht="15" customHeight="1" spans="8:9" x14ac:dyDescent="0.25">
      <c r="H27" s="20" t="s">
        <v>22</v>
      </c>
      <c r="I27" s="26" t="str" cm="1">
        <f t="array" ref="I27">IF(IF(ISERROR(F2)+ISERROR($I$26)=2,ERROR.TYPE(F2)=ERROR.TYPE($I$26),IF(ISERROR(F2)+ISERROR($I$26)=1,FALSE,IF(ISNUMBER(F2)*ISNUMBER($I$26)=1,ABS(F2-$I$26)&lt;=1E-9*(1+ABS($I$26)),EXACT(F2&amp;"",$I$26&amp;"")))),"Klopt","Wijkt af")</f>
        <v>Klopt</v>
      </c>
    </row>
  </sheetData>
  <mergeCells count="5">
    <mergeCell ref="H1:I2"/>
    <mergeCell ref="H3:I7"/>
    <mergeCell ref="H11:I16"/>
    <mergeCell ref="H18:I23"/>
    <mergeCell ref="H24:I24"/>
  </mergeCells>
  <conditionalFormatting sqref="I27">
    <cfRule type="expression" dxfId="3" priority="1">
      <formula>I27&lt;&gt;"Klopt"</formula>
    </cfRule>
  </conditionalFormatting>
  <pageMargins left="0.5" right="0.5" top="0.6" bottom="0.6" header="0.3" footer="0.3"/>
  <pageSetup paperSize="9" orientation="landscape" scale="8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INDEX: Voorbeeldwerkmap van DivZero</dc:title>
  <dc:subject>Geeft de cel op een bepaald rij- en kolomnummer binnen een bereik, of een hele rij of kolom daarvan als een van de nummers 0 is.</dc:subject>
  <dc:description/>
  <dc:language>nl-NL</dc:language>
  <cp:keywords/>
  <cp:category/>
  <cp:lastModifiedBy>DivZero</cp:lastModifiedBy>
  <dcterms:created xsi:type="dcterms:W3CDTF">2026-10-23T15:24:05Z</dcterms:created>
  <dcterms:modified xsi:type="dcterms:W3CDTF">2026-10-23T15:24:05Z</dcterms:modified>
</cp:coreProperties>
</file>