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'Beginner'!$A$1:$F$17</definedName>
    <definedName name="_xlnm.Print_Area" localSheetId="2">'Halfgevorderd'!$A$1:$G$18</definedName>
    <definedName name="_xlnm.Print_Area" localSheetId="3">'Gevorderd'!$A$1:$G$19</definedName>
    <definedName name="_xlnm.Print_Area" localSheetId="4">'Expert'!$A$1:$I$35</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<sst xmlns="http://schemas.openxmlformats.org/spreadsheetml/2006/main" count="114" uniqueCount="86">
  <si>
    <t>ALS (Engels: IF)</t>
  </si>
  <si>
    <t>Voorbeeldwerkmap van DivZero</t>
  </si>
  <si>
    <t>Wat ze doet</t>
  </si>
  <si>
    <t>Toetst een voorwaarde en geeft de ene waarde als die klopt en een andere als die niet klopt.</t>
  </si>
  <si>
    <t>Pagina op de site</t>
  </si>
  <si>
    <t>https://divzero.app/nl/functies/als/</t>
  </si>
  <si>
    <t>De voorbeelden in dit bestand</t>
  </si>
  <si>
    <t>Beginner</t>
  </si>
  <si>
    <t>Verschillen in de aansluiting toetsen aan de opvolggrens</t>
  </si>
  <si>
    <t>Halfgevorderd</t>
  </si>
  <si>
    <t>Debiteurenbevestigingen: geen reactie is niet hetzelfde als nul</t>
  </si>
  <si>
    <t>Gevorderd</t>
  </si>
  <si>
    <t>Voorziening op achterstallige debiteuren in drie klassen met geneste tests</t>
  </si>
  <si>
    <t>Expert</t>
  </si>
  <si>
    <t>Saldibalans tegen de specificaties van de cliënt voor alle rekeningen tegelijk</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</si>
  <si>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</si>
  <si>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</si>
  <si>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</si>
  <si>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</si>
  <si>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</si>
  <si>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</si>
  <si>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</si>
  <si>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</si>
  <si>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</si>
  <si>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</si>
  <si>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</si>
  <si>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</si>
  <si>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</si>
  <si>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</si>
  <si>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</si>
  <si>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Grootboekrekening</t>
  </si>
  <si>
    <t>Verschil</t>
  </si>
  <si>
    <t>Opvolging</t>
  </si>
  <si>
    <t>Beginner: Verschillen in de aansluiting toetsen aan de opvolggrens</t>
  </si>
  <si>
    <t>1300 Debiteuren</t>
  </si>
  <si>
    <t>1600 Crediteuren</t>
  </si>
  <si>
    <t>Je sluit de grootboekrekeningen aan op de specificaties van de cliënt en zet per rekening het verschil op een rij. Verschillen vanaf 1.500 volg je op; alles daaronder blijft zonder opvolging op de lijst staan. Een verschil van precies 1.500 valt dus nog onder opvolgen. Je wilt een kolom met Onderzoeken of Onder de grens, zodat je in het dossier direct ziet wat er nog te doen is.</t>
  </si>
  <si>
    <t>1100 Bank</t>
  </si>
  <si>
    <t>1800 Te betalen btw</t>
  </si>
  <si>
    <t>4500 Huisvestingskosten</t>
  </si>
  <si>
    <t>Formulecel</t>
  </si>
  <si>
    <t>C2</t>
  </si>
  <si>
    <t>Formule in Nederlandse Excel (puntkomma)</t>
  </si>
  <si>
    <t>=ALS(B2&gt;=1500; "Onderzoeken"; "Onder de grens")</t>
  </si>
  <si>
    <t>Formule met Engelse functienamen (komma)</t>
  </si>
  <si>
    <t>=IF(B2&gt;=1500, "Onderzoeken", "Onder de grens")</t>
  </si>
  <si>
    <t>Gewone tekst. De formule in de cel zelf volgt de scheidingstekens van jouw Excel.</t>
  </si>
  <si>
    <t>Verwacht resultaat</t>
  </si>
  <si>
    <t>Onderzoeken</t>
  </si>
  <si>
    <t>Relatie</t>
  </si>
  <si>
    <t>Saldo grootboek</t>
  </si>
  <si>
    <t>Bevestigd saldo</t>
  </si>
  <si>
    <t>Halfgevorderd: Debiteurenbevestigingen: geen reactie is niet hetzelfde als nul</t>
  </si>
  <si>
    <t>D1001</t>
  </si>
  <si>
    <t>D1002</t>
  </si>
  <si>
    <t>Je hebt saldobevestigingen naar je debiteuren gestuurd per 31 december 2025. In kolom C zet je het saldo dat de debiteur heeft bevestigd. Een lege cel betekent dat de debiteur nog niet heeft gereageerd en dat je nog moet nabellen; een 0 betekent dat de debiteur bevestigt niets verschuldigd te zijn. Je wilt per debiteur het verschil met de grootboekadministratie, en bij wie niet heeft gereageerd een duidelijke melding.</t>
  </si>
  <si>
    <t>D1003</t>
  </si>
  <si>
    <t>D1004</t>
  </si>
  <si>
    <t>D1005</t>
  </si>
  <si>
    <t>D2</t>
  </si>
  <si>
    <t>=ALS(C2=""; "Geen reactie"; B2-C2)</t>
  </si>
  <si>
    <t>=IF(C2="", "Geen reactie", B2-C2)</t>
  </si>
  <si>
    <t>Factuurnummer</t>
  </si>
  <si>
    <t>Dagen achterstand</t>
  </si>
  <si>
    <t>Openstaand bedrag</t>
  </si>
  <si>
    <t>Voorziening</t>
  </si>
  <si>
    <t>Gevorderd: Voorziening op achterstallige debiteuren in drie klassen met geneste tests</t>
  </si>
  <si>
    <t>26-0118</t>
  </si>
  <si>
    <t>26-0071</t>
  </si>
  <si>
    <t>In de ouderdomsanalyse van Veldhuis Installatie BV herreken je de voorziening voor oninbare vorderingen, met een percentage van het openstaande bedrag per klasse: 50% bij 90 dagen of meer achterstand; 10% vanaf 30 dagen; 2% daaronder. Het percentage geldt voor het hele openstaande bedrag, niet per schijf. Je wilt per factuur één formule die het percentage kiest en meteen vermenigvuldigt, en een factuur van precies 90 dagen moet in de hoogste klasse vallen.</t>
  </si>
  <si>
    <t>26-0142</t>
  </si>
  <si>
    <t>26-0203</t>
  </si>
  <si>
    <t>26-0054</t>
  </si>
  <si>
    <t>=C2 * ALS(B2&gt;=90; 0,5; ALS(B2&gt;=30; 0,1; 0,02))</t>
  </si>
  <si>
    <t>=C2 * IF(B2&gt;=90, 0.5, IF(B2&gt;=30, 0.1, 0.02))</t>
  </si>
  <si>
    <t>Saldibalans</t>
  </si>
  <si>
    <t>Specificatie</t>
  </si>
  <si>
    <t>Op te volgen</t>
  </si>
  <si>
    <t>Uitvoeringsmaterialiteit</t>
  </si>
  <si>
    <t>Expert: Saldibalans tegen de specificaties van de cliënt voor alle rekeningen tegelijk</t>
  </si>
  <si>
    <t>Je vergelijkt het eindsaldo per rekening in de saldibalans met het saldo in de specificatie die de cliënt heeft aangeleverd. De uitvoeringsmaterialiteit is 15.000 (cel F2). Waar het absolute verschil daarboven komt, wil je het verschil om op te volgen; anders 0. Een lege cel bij de specificatie betekent dat de cliënt die specificatie nog niet heeft geleverd, en dan mag de rekening niet per ongeluk goedgekeurd lijken; een 0 betekent dat de specificatie een nulsaldo laat zien.</t>
  </si>
  <si>
    <t>Specificatie opvragen</t>
  </si>
  <si>
    <t>3000 Voorraad</t>
  </si>
  <si>
    <t>D2:D7</t>
  </si>
  <si>
    <t xml:space="preserve">=LET(
  grootboek; B2:B7;
  specificatie; C2:C7;
  tolerantie; $F$2;
  ALS(specificatie = ""; "Specificatie opvragen";
    ALS(ABS(grootboek - specificatie) &gt; tolerantie;
      grootboek - specificatie; 0))
)</t>
  </si>
  <si>
    <t xml:space="preserve">=LET(
  ledger, B2:B7,
  spec, C2:C7,
  pm, $F$2,
  IF(spec = "", "Specificatie opvragen",
    IF(ABS(ledger - spec) &gt; pm, ledger - spec, 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</si>
</sst>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164" fontId="4" fillId="3" borderId="2" xfId="0" applyNumberFormat="1" applyFont="1" applyFill="1" applyBorder="1"/>
    <xf numFmtId="164" fontId="4" fillId="4" borderId="1" xfId="0" applyNumberFormat="1" applyFont="1" applyFill="1" applyBorder="1" applyAlignment="1">
      <alignment horizontal="right" vertical="top" indent="1"/>
    </xf>
    <xf numFmtId="3" fontId="4" fillId="0" borderId="1" xfId="0" applyNumberFormat="1" applyFont="1" applyBorder="1"/>
    <xf numFmtId="164" fontId="4" fillId="2" borderId="1" xfId="0" applyNumberFormat="1" applyFont="1" applyFill="1" applyBorder="1"/>
    <xf numFmtId="164" fontId="4" fillId="3" borderId="1" xfId="0" applyNumberFormat="1" applyFont="1" applyFill="1" applyBorder="1"/>
    <xf numFmtId="0" fontId="4" fillId="3"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a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7"/>
  <sheetViews>
    <sheetView workbookViewId="0" zoomScale="100">
      <selection activeCell="C2" sqref="C2"/>
    </sheetView>
  </sheetViews>
  <sheetFormatPr defaultRowHeight="15" outlineLevelRow="0" outlineLevelCol="0" x14ac:dyDescent="55"/>
  <cols>
    <col min="1" max="1" width="25" customWidth="1"/>
    <col min="2" max="3" width="13" customWidth="1"/>
    <col min="4" max="4" width="3" customWidth="1"/>
    <col min="5" max="5" width="20" customWidth="1"/>
    <col min="6" max="6" width="48" customWidth="1"/>
  </cols>
  <sheetData>
    <row r="1" ht="18" customHeight="1" spans="1:6" x14ac:dyDescent="0.25">
      <c r="A1" s="11" t="s">
        <v>30</v>
      </c>
      <c r="B1" s="12" t="s">
        <v>31</v>
      </c>
      <c r="C1" s="13" t="s">
        <v>32</v>
      </c>
      <c r="E1" s="14" t="s">
        <v>33</v>
      </c>
      <c r="F1"/>
    </row>
    <row r="2" ht="18" customHeight="1" spans="1:6" x14ac:dyDescent="0.25">
      <c r="A2" s="15" t="s">
        <v>34</v>
      </c>
      <c r="B2" s="16">
        <v>4250</v>
      </c>
      <c r="C2" s="17" t="str" cm="1">
        <f t="array" ref="C2">IF(B2&gt;=1500, "Onderzoeken", "Onder de grens")</f>
        <v>Onderzoeken</v>
      </c>
      <c r="E2"/>
      <c r="F2"/>
    </row>
    <row r="3" ht="15" customHeight="1" spans="1:6" x14ac:dyDescent="0.25">
      <c r="A3" s="15" t="s">
        <v>35</v>
      </c>
      <c r="B3" s="16">
        <v>1500</v>
      </c>
      <c r="E3" s="18" t="s">
        <v>36</v>
      </c>
      <c r="F3"/>
    </row>
    <row r="4" ht="15" customHeight="1" spans="1:6" x14ac:dyDescent="0.25">
      <c r="A4" s="15" t="s">
        <v>37</v>
      </c>
      <c r="B4" s="16">
        <v>0</v>
      </c>
      <c r="E4"/>
      <c r="F4"/>
    </row>
    <row r="5" ht="15" customHeight="1" spans="1:6" x14ac:dyDescent="0.25">
      <c r="A5" s="15" t="s">
        <v>38</v>
      </c>
      <c r="B5" s="16">
        <v>12800</v>
      </c>
      <c r="E5"/>
      <c r="F5"/>
    </row>
    <row r="6" ht="15" customHeight="1" spans="1:6" x14ac:dyDescent="0.25">
      <c r="A6" s="15" t="s">
        <v>39</v>
      </c>
      <c r="B6" s="16">
        <v>380</v>
      </c>
      <c r="E6"/>
      <c r="F6"/>
    </row>
    <row r="7" ht="15" customHeight="1" spans="5:6" x14ac:dyDescent="0.25">
      <c r="E7"/>
      <c r="F7"/>
    </row>
    <row r="8" ht="15" customHeight="1" x14ac:dyDescent="0.25"/>
    <row r="9" ht="15" customHeight="1" spans="5:6" x14ac:dyDescent="0.25">
      <c r="E9" s="19" t="s">
        <v>40</v>
      </c>
      <c r="F9" s="20" t="s">
        <v>41</v>
      </c>
    </row>
    <row r="10" ht="15" customHeight="1" spans="5:5" x14ac:dyDescent="0.25">
      <c r="E10" s="19" t="s">
        <v>42</v>
      </c>
    </row>
    <row r="11" ht="15" customHeight="1" spans="5:6" x14ac:dyDescent="0.25">
      <c r="E11" s="21" t="s">
        <v>43</v>
      </c>
      <c r="F11" s="22"/>
    </row>
    <row r="12" ht="15" customHeight="1" spans="5:5" x14ac:dyDescent="0.25">
      <c r="E12" s="19" t="s">
        <v>44</v>
      </c>
    </row>
    <row r="13" ht="15" customHeight="1" spans="5:6" x14ac:dyDescent="0.25">
      <c r="E13" s="21" t="s">
        <v>45</v>
      </c>
      <c r="F13" s="22"/>
    </row>
    <row r="14" ht="15" customHeight="1" spans="5:6" x14ac:dyDescent="0.25">
      <c r="E14" s="23" t="s">
        <v>46</v>
      </c>
      <c r="F14"/>
    </row>
    <row r="15" ht="15" customHeight="1" x14ac:dyDescent="0.25"/>
    <row r="16" ht="15" customHeight="1" spans="5:6" x14ac:dyDescent="0.25">
      <c r="E16" s="19" t="s">
        <v>47</v>
      </c>
      <c r="F16" s="9" t="s">
        <v>48</v>
      </c>
    </row>
    <row r="17" ht="15" customHeight="1" spans="5:6" x14ac:dyDescent="0.25">
      <c r="E17" s="19" t="s">
        <v>22</v>
      </c>
      <c r="F17" s="24" t="str" cm="1">
        <f t="array" ref="F17">IF(IF(ISERROR(C2)+ISERROR($F$16)=2,ERROR.TYPE(C2)=ERROR.TYPE($F$16),IF(ISERROR(C2)+ISERROR($F$16)=1,FALSE,IF(ISNUMBER(C2)*ISNUMBER($F$16)=1,ABS(C2-$F$16)&lt;=1E-9*(1+ABS($F$16)),EXACT(C2&amp;"",$F$16&amp;"")))),"Klopt","Wijkt af")</f>
        <v>Klopt</v>
      </c>
    </row>
  </sheetData>
  <mergeCells count="5">
    <mergeCell ref="E1:F2"/>
    <mergeCell ref="E3:F7"/>
    <mergeCell ref="E11:F11"/>
    <mergeCell ref="E13:F13"/>
    <mergeCell ref="E14:F14"/>
  </mergeCells>
  <conditionalFormatting sqref="F17">
    <cfRule type="expression" dxfId="0" priority="1">
      <formula>F17&lt;&gt;"Klopt"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1" width="10" customWidth="1"/>
    <col min="2" max="3" width="18" customWidth="1"/>
    <col min="4" max="4" width="10" customWidth="1"/>
    <col min="5" max="5" width="3" customWidth="1"/>
    <col min="6" max="6" width="20" customWidth="1"/>
    <col min="7" max="7" width="48" customWidth="1"/>
  </cols>
  <sheetData>
    <row r="1" ht="18" customHeight="1" spans="1:7" x14ac:dyDescent="0.25">
      <c r="A1" s="11" t="s">
        <v>49</v>
      </c>
      <c r="B1" s="12" t="s">
        <v>50</v>
      </c>
      <c r="C1" s="12" t="s">
        <v>51</v>
      </c>
      <c r="D1" s="13" t="s">
        <v>31</v>
      </c>
      <c r="F1" s="14" t="s">
        <v>52</v>
      </c>
      <c r="G1"/>
    </row>
    <row r="2" ht="18" customHeight="1" spans="1:7" x14ac:dyDescent="0.25">
      <c r="A2" s="15" t="s">
        <v>53</v>
      </c>
      <c r="B2" s="16">
        <v>18250</v>
      </c>
      <c r="C2" s="16">
        <v>17900</v>
      </c>
      <c r="D2" s="25" cm="1">
        <f t="array" ref="D2">IF(C2="", "Geen reactie", B2-C2)</f>
        <v>350</v>
      </c>
      <c r="F2"/>
      <c r="G2"/>
    </row>
    <row r="3" ht="15" customHeight="1" spans="1:7" x14ac:dyDescent="0.25">
      <c r="A3" s="15" t="s">
        <v>54</v>
      </c>
      <c r="B3" s="16">
        <v>6400</v>
      </c>
      <c r="C3" s="15"/>
      <c r="F3" s="18" t="s">
        <v>55</v>
      </c>
      <c r="G3"/>
    </row>
    <row r="4" ht="15" customHeight="1" spans="1:7" x14ac:dyDescent="0.25">
      <c r="A4" s="15" t="s">
        <v>56</v>
      </c>
      <c r="B4" s="16">
        <v>4200</v>
      </c>
      <c r="C4" s="16">
        <v>0</v>
      </c>
      <c r="F4"/>
      <c r="G4"/>
    </row>
    <row r="5" ht="15" customHeight="1" spans="1:7" x14ac:dyDescent="0.25">
      <c r="A5" s="15" t="s">
        <v>57</v>
      </c>
      <c r="B5" s="16">
        <v>9800</v>
      </c>
      <c r="C5" s="16">
        <v>9800</v>
      </c>
      <c r="F5"/>
      <c r="G5"/>
    </row>
    <row r="6" ht="15" customHeight="1" spans="1:7" x14ac:dyDescent="0.25">
      <c r="A6" s="15" t="s">
        <v>58</v>
      </c>
      <c r="B6" s="16">
        <v>15600</v>
      </c>
      <c r="C6" s="15"/>
      <c r="F6"/>
      <c r="G6"/>
    </row>
    <row r="7" ht="15" customHeight="1" spans="6:7" x14ac:dyDescent="0.25">
      <c r="F7"/>
      <c r="G7"/>
    </row>
    <row r="8" ht="15" customHeight="1" spans="6:7" x14ac:dyDescent="0.25">
      <c r="F8"/>
      <c r="G8"/>
    </row>
    <row r="9" ht="15" customHeight="1" x14ac:dyDescent="0.25"/>
    <row r="10" ht="15" customHeight="1" spans="6:7" x14ac:dyDescent="0.25">
      <c r="F10" s="19" t="s">
        <v>40</v>
      </c>
      <c r="G10" s="20" t="s">
        <v>59</v>
      </c>
    </row>
    <row r="11" ht="15" customHeight="1" spans="6:6" x14ac:dyDescent="0.25">
      <c r="F11" s="19" t="s">
        <v>42</v>
      </c>
    </row>
    <row r="12" ht="15" customHeight="1" spans="6:7" x14ac:dyDescent="0.25">
      <c r="F12" s="21" t="s">
        <v>60</v>
      </c>
      <c r="G12" s="22"/>
    </row>
    <row r="13" ht="15" customHeight="1" spans="6:6" x14ac:dyDescent="0.25">
      <c r="F13" s="19" t="s">
        <v>44</v>
      </c>
    </row>
    <row r="14" ht="15" customHeight="1" spans="6:7" x14ac:dyDescent="0.25">
      <c r="F14" s="21" t="s">
        <v>61</v>
      </c>
      <c r="G14" s="22"/>
    </row>
    <row r="15" ht="15" customHeight="1" spans="6:7" x14ac:dyDescent="0.25">
      <c r="F15" s="23" t="s">
        <v>46</v>
      </c>
      <c r="G15"/>
    </row>
    <row r="16" ht="15" customHeight="1" x14ac:dyDescent="0.25"/>
    <row r="17" ht="15" customHeight="1" spans="6:7" x14ac:dyDescent="0.25">
      <c r="F17" s="19" t="s">
        <v>47</v>
      </c>
      <c r="G17" s="26">
        <v>350</v>
      </c>
    </row>
    <row r="18" ht="15" customHeight="1" spans="6:7" x14ac:dyDescent="0.25">
      <c r="F18" s="19" t="s">
        <v>22</v>
      </c>
      <c r="G18" s="24" t="str" cm="1">
        <f t="array" ref="G18">IF(IF(ISERROR(D2)+ISERROR($G$17)=2,ERROR.TYPE(D2)=ERROR.TYPE($G$17),IF(ISERROR(D2)+ISERROR($G$17)=1,FALSE,IF(ISNUMBER(D2)*ISNUMBER($G$17)=1,ABS(D2-$G$17)&lt;=1E-9*(1+ABS($G$17)),EXACT(D2&amp;"",$G$17&amp;"")))),"Klopt","Wijkt af")</f>
        <v>Klopt</v>
      </c>
    </row>
  </sheetData>
  <mergeCells count="5">
    <mergeCell ref="F1:G2"/>
    <mergeCell ref="F3:G8"/>
    <mergeCell ref="F12:G12"/>
    <mergeCell ref="F14:G14"/>
    <mergeCell ref="F15:G15"/>
  </mergeCells>
  <conditionalFormatting sqref="G18">
    <cfRule type="expression" dxfId="1" priority="1">
      <formula>G18&lt;&gt;"Klopt"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9"/>
  <sheetViews>
    <sheetView workbookViewId="0" zoomScale="100">
      <selection activeCell="D2" sqref="D2"/>
    </sheetView>
  </sheetViews>
  <sheetFormatPr defaultRowHeight="15" outlineLevelRow="0" outlineLevelCol="0" x14ac:dyDescent="55"/>
  <cols>
    <col min="1" max="1" width="16" customWidth="1"/>
    <col min="2" max="3" width="20" customWidth="1"/>
    <col min="4" max="4" width="13" customWidth="1"/>
    <col min="5" max="5" width="3" customWidth="1"/>
    <col min="6" max="6" width="20" customWidth="1"/>
    <col min="7" max="7" width="48" customWidth="1"/>
  </cols>
  <sheetData>
    <row r="1" ht="18" customHeight="1" spans="1:7" x14ac:dyDescent="0.25">
      <c r="A1" s="11" t="s">
        <v>62</v>
      </c>
      <c r="B1" s="12" t="s">
        <v>63</v>
      </c>
      <c r="C1" s="12" t="s">
        <v>64</v>
      </c>
      <c r="D1" s="13" t="s">
        <v>65</v>
      </c>
      <c r="F1" s="14" t="s">
        <v>66</v>
      </c>
      <c r="G1"/>
    </row>
    <row r="2" ht="18" customHeight="1" spans="1:7" x14ac:dyDescent="0.25">
      <c r="A2" s="15" t="s">
        <v>67</v>
      </c>
      <c r="B2" s="27">
        <v>47</v>
      </c>
      <c r="C2" s="16">
        <v>12000</v>
      </c>
      <c r="D2" s="25" cm="1">
        <f t="array" ref="D2">C2 * IF(B2&gt;=90, 0.5, IF(B2&gt;=30, 0.1, 0.02))</f>
        <v>1200</v>
      </c>
      <c r="F2"/>
      <c r="G2"/>
    </row>
    <row r="3" ht="15" customHeight="1" spans="1:7" x14ac:dyDescent="0.25">
      <c r="A3" s="15" t="s">
        <v>68</v>
      </c>
      <c r="B3" s="27">
        <v>112</v>
      </c>
      <c r="C3" s="16">
        <v>8400</v>
      </c>
      <c r="F3" s="18" t="s">
        <v>69</v>
      </c>
      <c r="G3"/>
    </row>
    <row r="4" ht="15" customHeight="1" spans="1:7" x14ac:dyDescent="0.25">
      <c r="A4" s="15" t="s">
        <v>70</v>
      </c>
      <c r="B4" s="27">
        <v>30</v>
      </c>
      <c r="C4" s="16">
        <v>5000</v>
      </c>
      <c r="F4"/>
      <c r="G4"/>
    </row>
    <row r="5" ht="15" customHeight="1" spans="1:7" x14ac:dyDescent="0.25">
      <c r="A5" s="15" t="s">
        <v>71</v>
      </c>
      <c r="B5" s="27">
        <v>12</v>
      </c>
      <c r="C5" s="16">
        <v>7350</v>
      </c>
      <c r="F5"/>
      <c r="G5"/>
    </row>
    <row r="6" ht="15" customHeight="1" spans="1:7" x14ac:dyDescent="0.25">
      <c r="A6" s="15" t="s">
        <v>72</v>
      </c>
      <c r="B6" s="27">
        <v>90</v>
      </c>
      <c r="C6" s="16">
        <v>3000</v>
      </c>
      <c r="F6"/>
      <c r="G6"/>
    </row>
    <row r="7" ht="15" customHeight="1" spans="6:7" x14ac:dyDescent="0.25">
      <c r="F7"/>
      <c r="G7"/>
    </row>
    <row r="8" ht="15" customHeight="1" spans="6:7" x14ac:dyDescent="0.25">
      <c r="F8"/>
      <c r="G8"/>
    </row>
    <row r="9" ht="15" customHeight="1" spans="6:7" x14ac:dyDescent="0.25">
      <c r="F9"/>
      <c r="G9"/>
    </row>
    <row r="10" ht="15" customHeight="1" x14ac:dyDescent="0.25"/>
    <row r="11" ht="15" customHeight="1" spans="6:7" x14ac:dyDescent="0.25">
      <c r="F11" s="19" t="s">
        <v>40</v>
      </c>
      <c r="G11" s="20" t="s">
        <v>59</v>
      </c>
    </row>
    <row r="12" ht="15" customHeight="1" spans="6:6" x14ac:dyDescent="0.25">
      <c r="F12" s="19" t="s">
        <v>42</v>
      </c>
    </row>
    <row r="13" ht="15" customHeight="1" spans="6:7" x14ac:dyDescent="0.25">
      <c r="F13" s="21" t="s">
        <v>73</v>
      </c>
      <c r="G13" s="22"/>
    </row>
    <row r="14" ht="15" customHeight="1" spans="6:6" x14ac:dyDescent="0.25">
      <c r="F14" s="19" t="s">
        <v>44</v>
      </c>
    </row>
    <row r="15" ht="15" customHeight="1" spans="6:7" x14ac:dyDescent="0.25">
      <c r="F15" s="21" t="s">
        <v>74</v>
      </c>
      <c r="G15" s="22"/>
    </row>
    <row r="16" ht="15" customHeight="1" spans="6:7" x14ac:dyDescent="0.25">
      <c r="F16" s="23" t="s">
        <v>46</v>
      </c>
      <c r="G16"/>
    </row>
    <row r="17" ht="15" customHeight="1" x14ac:dyDescent="0.25"/>
    <row r="18" ht="15" customHeight="1" spans="6:7" x14ac:dyDescent="0.25">
      <c r="F18" s="19" t="s">
        <v>47</v>
      </c>
      <c r="G18" s="26">
        <v>1200</v>
      </c>
    </row>
    <row r="19" ht="15" customHeight="1" spans="6:7" x14ac:dyDescent="0.25">
      <c r="F19" s="19" t="s">
        <v>22</v>
      </c>
      <c r="G19" s="24" t="str" cm="1">
        <f t="array" ref="G19">IF(IF(ISERROR(D2)+ISERROR($G$18)=2,ERROR.TYPE(D2)=ERROR.TYPE($G$18),IF(ISERROR(D2)+ISERROR($G$18)=1,FALSE,IF(ISNUMBER(D2)*ISNUMBER($G$18)=1,ABS(D2-$G$18)&lt;=1E-9*(1+ABS($G$18)),EXACT(D2&amp;"",$G$18&amp;"")))),"Klopt","Wijkt af")</f>
        <v>Klopt</v>
      </c>
    </row>
  </sheetData>
  <mergeCells count="5">
    <mergeCell ref="F1:G2"/>
    <mergeCell ref="F3:G9"/>
    <mergeCell ref="F13:G13"/>
    <mergeCell ref="F15:G15"/>
    <mergeCell ref="F16:G16"/>
  </mergeCells>
  <conditionalFormatting sqref="G19">
    <cfRule type="expression" dxfId="2" priority="1">
      <formula>G19&lt;&gt;"Klopt"</formula>
    </cfRule>
  </conditionalFormatting>
  <pageMargins left="0.5" right="0.5" top="0.6" bottom="0.6" header="0.3" footer="0.3"/>
  <pageSetup paperSize="9" orientation="landscape" scale="98"/>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35"/>
  <sheetViews>
    <sheetView workbookViewId="0" zoomScale="100">
      <selection activeCell="D2" sqref="D2"/>
    </sheetView>
  </sheetViews>
  <sheetFormatPr defaultRowHeight="15" outlineLevelRow="0" outlineLevelCol="0" x14ac:dyDescent="55"/>
  <cols>
    <col min="1" max="1" width="25" customWidth="1"/>
    <col min="2" max="2" width="14" customWidth="1"/>
    <col min="3" max="3" width="15" customWidth="1"/>
    <col min="4" max="4" width="23" customWidth="1"/>
    <col min="6" max="6" width="26" customWidth="1"/>
    <col min="7" max="7" width="3" customWidth="1"/>
    <col min="8" max="8" width="20" customWidth="1"/>
    <col min="9" max="9" width="48" customWidth="1"/>
  </cols>
  <sheetData>
    <row r="1" ht="18" customHeight="1" spans="1:9" x14ac:dyDescent="0.25">
      <c r="A1" s="11" t="s">
        <v>30</v>
      </c>
      <c r="B1" s="12" t="s">
        <v>75</v>
      </c>
      <c r="C1" s="12" t="s">
        <v>76</v>
      </c>
      <c r="D1" s="13" t="s">
        <v>77</v>
      </c>
      <c r="F1" s="13" t="s">
        <v>78</v>
      </c>
      <c r="H1" s="14" t="s">
        <v>79</v>
      </c>
      <c r="I1"/>
    </row>
    <row r="2" ht="18" customHeight="1" spans="1:9" x14ac:dyDescent="0.25">
      <c r="A2" s="15" t="s">
        <v>34</v>
      </c>
      <c r="B2" s="16">
        <v>482300</v>
      </c>
      <c r="C2" s="16">
        <v>455800</v>
      </c>
      <c r="D2" s="25" cm="1">
        <f t="array" ref="D2:D7">_xlfn.LET(
  _xlpm.ledger, B2:B7,
  _xlpm.spec, C2:C7,
  _xlpm.pm, $F$2,
  IF(_xlpm.spec = "", "Specificatie opvragen", IF(ABS(_xlpm.ledger - _xlpm.spec) &gt; _xlpm.pm, _xlpm.ledger - _xlpm.spec, 0))
)</f>
        <v>26500</v>
      </c>
      <c r="F2" s="28">
        <v>15000</v>
      </c>
      <c r="H2"/>
      <c r="I2"/>
    </row>
    <row r="3" ht="15" customHeight="1" spans="1:9" x14ac:dyDescent="0.25">
      <c r="A3" s="15" t="s">
        <v>37</v>
      </c>
      <c r="B3" s="16">
        <v>184500</v>
      </c>
      <c r="C3" s="16">
        <v>184500</v>
      </c>
      <c r="D3" s="29">
        <v>0</v>
      </c>
      <c r="H3" s="18" t="s">
        <v>80</v>
      </c>
      <c r="I3"/>
    </row>
    <row r="4" ht="15" customHeight="1" spans="1:9" x14ac:dyDescent="0.25">
      <c r="A4" s="15" t="s">
        <v>35</v>
      </c>
      <c r="B4" s="16">
        <v>231400</v>
      </c>
      <c r="C4" s="15"/>
      <c r="D4" s="30" t="s">
        <v>81</v>
      </c>
      <c r="H4"/>
      <c r="I4"/>
    </row>
    <row r="5" ht="15" customHeight="1" spans="1:9" x14ac:dyDescent="0.25">
      <c r="A5" s="15" t="s">
        <v>38</v>
      </c>
      <c r="B5" s="16">
        <v>38200</v>
      </c>
      <c r="C5" s="16">
        <v>0</v>
      </c>
      <c r="D5" s="29">
        <v>38200</v>
      </c>
      <c r="H5"/>
      <c r="I5"/>
    </row>
    <row r="6" ht="15" customHeight="1" spans="1:9" x14ac:dyDescent="0.25">
      <c r="A6" s="15" t="s">
        <v>82</v>
      </c>
      <c r="B6" s="16">
        <v>96700</v>
      </c>
      <c r="C6" s="16">
        <v>91000</v>
      </c>
      <c r="D6" s="29">
        <v>0</v>
      </c>
      <c r="H6"/>
      <c r="I6"/>
    </row>
    <row r="7" ht="15" customHeight="1" spans="1:9" x14ac:dyDescent="0.25">
      <c r="A7" s="15" t="s">
        <v>39</v>
      </c>
      <c r="B7" s="16">
        <v>58800</v>
      </c>
      <c r="C7" s="16">
        <v>76300</v>
      </c>
      <c r="D7" s="29">
        <v>-17500</v>
      </c>
      <c r="H7"/>
      <c r="I7"/>
    </row>
    <row r="8" ht="15" customHeight="1" spans="8:9" x14ac:dyDescent="0.25">
      <c r="H8"/>
      <c r="I8"/>
    </row>
    <row r="9" ht="15" customHeight="1" spans="8:9" x14ac:dyDescent="0.25">
      <c r="H9"/>
      <c r="I9"/>
    </row>
    <row r="10" ht="15" customHeight="1" x14ac:dyDescent="0.25"/>
    <row r="11" ht="15" customHeight="1" spans="8:9" x14ac:dyDescent="0.25">
      <c r="H11" s="19" t="s">
        <v>40</v>
      </c>
      <c r="I11" s="20" t="s">
        <v>83</v>
      </c>
    </row>
    <row r="12" ht="15" customHeight="1" spans="8:8" x14ac:dyDescent="0.25">
      <c r="H12" s="19" t="s">
        <v>42</v>
      </c>
    </row>
    <row r="13" ht="15" customHeight="1" spans="8:9" x14ac:dyDescent="0.25">
      <c r="H13" s="21" t="s">
        <v>84</v>
      </c>
      <c r="I13" s="22"/>
    </row>
    <row r="14" ht="15" customHeight="1" spans="8:9" x14ac:dyDescent="0.25">
      <c r="H14" s="22"/>
      <c r="I14" s="22"/>
    </row>
    <row r="15" ht="15" customHeight="1" spans="8:9" x14ac:dyDescent="0.25">
      <c r="H15" s="22"/>
      <c r="I15" s="22"/>
    </row>
    <row r="16" ht="15" customHeight="1" spans="8:9" x14ac:dyDescent="0.25">
      <c r="H16" s="22"/>
      <c r="I16" s="22"/>
    </row>
    <row r="17" ht="15" customHeight="1" spans="8:9" x14ac:dyDescent="0.25">
      <c r="H17" s="22"/>
      <c r="I17" s="22"/>
    </row>
    <row r="18" ht="15" customHeight="1" spans="8:9" x14ac:dyDescent="0.25">
      <c r="H18" s="22"/>
      <c r="I18" s="22"/>
    </row>
    <row r="19" ht="15" customHeight="1" spans="8:9" x14ac:dyDescent="0.25">
      <c r="H19" s="22"/>
      <c r="I19" s="22"/>
    </row>
    <row r="20" ht="15" customHeight="1" spans="8:8" x14ac:dyDescent="0.25">
      <c r="H20" s="19" t="s">
        <v>44</v>
      </c>
    </row>
    <row r="21" ht="15" customHeight="1" spans="8:9" x14ac:dyDescent="0.25">
      <c r="H21" s="21" t="s">
        <v>85</v>
      </c>
      <c r="I21" s="22"/>
    </row>
    <row r="22" ht="15" customHeight="1" spans="8:9" x14ac:dyDescent="0.25">
      <c r="H22" s="22"/>
      <c r="I22" s="22"/>
    </row>
    <row r="23" ht="15" customHeight="1" spans="8:9" x14ac:dyDescent="0.25">
      <c r="H23" s="22"/>
      <c r="I23" s="22"/>
    </row>
    <row r="24" ht="15" customHeight="1" spans="8:9" x14ac:dyDescent="0.25">
      <c r="H24" s="22"/>
      <c r="I24" s="22"/>
    </row>
    <row r="25" ht="15" customHeight="1" spans="8:9" x14ac:dyDescent="0.25">
      <c r="H25" s="22"/>
      <c r="I25" s="22"/>
    </row>
    <row r="26" ht="15" customHeight="1" spans="8:9" x14ac:dyDescent="0.25">
      <c r="H26" s="22"/>
      <c r="I26" s="22"/>
    </row>
    <row r="27" ht="15" customHeight="1" spans="8:9" x14ac:dyDescent="0.25">
      <c r="H27" s="23" t="s">
        <v>46</v>
      </c>
      <c r="I27"/>
    </row>
    <row r="28" ht="15" customHeight="1" x14ac:dyDescent="0.25"/>
    <row r="29" ht="15" customHeight="1" spans="8:9" x14ac:dyDescent="0.25">
      <c r="H29" s="19" t="s">
        <v>47</v>
      </c>
      <c r="I29" s="26">
        <v>26500</v>
      </c>
    </row>
    <row r="30" ht="15" customHeight="1" spans="9:9" x14ac:dyDescent="0.25">
      <c r="I30" s="26">
        <v>0</v>
      </c>
    </row>
    <row r="31" ht="15" customHeight="1" spans="9:9" x14ac:dyDescent="0.25">
      <c r="I31" s="9" t="s">
        <v>81</v>
      </c>
    </row>
    <row r="32" ht="15" customHeight="1" spans="9:9" x14ac:dyDescent="0.25">
      <c r="I32" s="26">
        <v>38200</v>
      </c>
    </row>
    <row r="33" ht="15" customHeight="1" spans="9:9" x14ac:dyDescent="0.25">
      <c r="I33" s="26">
        <v>0</v>
      </c>
    </row>
    <row r="34" ht="15" customHeight="1" spans="9:9" x14ac:dyDescent="0.25">
      <c r="I34" s="26">
        <v>-17500</v>
      </c>
    </row>
    <row r="35" ht="15" customHeight="1" spans="8:9" x14ac:dyDescent="0.25">
      <c r="H35" s="19" t="s">
        <v>22</v>
      </c>
      <c r="I35" s="24" t="str" cm="1">
        <f t="array" ref="I35">IF(SUMPRODUCT(--NOT(IF(ISERROR(D2:D7)+ISERROR($I$29:$I$34)=2,ERROR.TYPE(D2:D7)=ERROR.TYPE($I$29:$I$34),IF(ISERROR(D2:D7)+ISERROR($I$29:$I$34)=1,FALSE,IF(ISNUMBER(D2:D7)*ISNUMBER($I$29:$I$34)=1,ABS(D2:D7-$I$29:$I$34)&lt;=1E-9*(1+ABS($I$29:$I$34)),EXACT(D2:D7&amp;"",$I$29:$I$34&amp;""))))))=0,"Klopt","Wijkt af")</f>
        <v>Klopt</v>
      </c>
    </row>
  </sheetData>
  <mergeCells count="5">
    <mergeCell ref="H1:I2"/>
    <mergeCell ref="H3:I9"/>
    <mergeCell ref="H13:I19"/>
    <mergeCell ref="H21:I26"/>
    <mergeCell ref="H27:I27"/>
  </mergeCells>
  <conditionalFormatting sqref="I35">
    <cfRule type="expression" dxfId="3" priority="1">
      <formula>I35&lt;&gt;"Klopt"</formula>
    </cfRule>
  </conditionalFormatting>
  <pageMargins left="0.5" right="0.5" top="0.6" bottom="0.6" header="0.3" footer="0.3"/>
  <pageSetup paperSize="9" orientation="landscape" scale="75"/>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ALS: Voorbeeldwerkmap van DivZero</dc:title>
  <dc:subject>Toetst een voorwaarde en geeft de ene waarde als die klopt en een andere als die niet klopt.</dc:subject>
  <dc:description/>
  <dc:language>nl-NL</dc:language>
  <cp:keywords/>
  <cp:category/>
  <cp:lastModifiedBy>DivZero</cp:lastModifiedBy>
  <dcterms:created xsi:type="dcterms:W3CDTF">2026-10-23T15:24:05Z</dcterms:created>
  <dcterms:modified xsi:type="dcterms:W3CDTF">2026-10-23T15:24:05Z</dcterms:modified>
</cp:coreProperties>
</file>