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'Beginner'!$A$1:$M$19</definedName>
    <definedName name="_xlnm.Print_Area" localSheetId="2">'Halfgevorderd'!$A$1:$O$19</definedName>
    <definedName name="_xlnm.Print_Area" localSheetId="3">'Gevorderd'!$A$1:$M$21</definedName>
    <definedName name="_xlnm.Print_Area" localSheetId="4">'Expert'!$A$1:$O$30</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<sst xmlns="http://schemas.openxmlformats.org/spreadsheetml/2006/main" count="158" uniqueCount="96">
  <si>
    <t>HOR.STAPELEN (Engels: HSTACK)</t>
  </si>
  <si>
    <t>Voorbeeldwerkmap van DivZero</t>
  </si>
  <si>
    <t>Wat ze doet</t>
  </si>
  <si>
    <t>Zet bereiken of matrices van links naar rechts naast elkaar tot één overlopend blok dat meebeweegt met de bronnen.</t>
  </si>
  <si>
    <t>Pagina op de site</t>
  </si>
  <si>
    <t>https://divzero.app/nl/functies/hor-stapelen/</t>
  </si>
  <si>
    <t>De voorbeelden in dit bestand</t>
  </si>
  <si>
    <t>Beginner</t>
  </si>
  <si>
    <t>Saldibalans: rekening, debet en credit naast elkaar</t>
  </si>
  <si>
    <t>Halfgevorderd</t>
  </si>
  <si>
    <t>Debiteurenadministratie en grootboek naast elkaar</t>
  </si>
  <si>
    <t>Gevorderd</t>
  </si>
  <si>
    <t>Inkoopfacturen per leverancier: netto bedrag en btw in één tabel</t>
  </si>
  <si>
    <t>Expert</t>
  </si>
  <si>
    <t>Debiteuren per klant: alleen de verschillen met de administratie</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</si>
  <si>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</si>
  <si>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</si>
  <si>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</si>
  <si>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</si>
  <si>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</si>
  <si>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</si>
  <si>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</si>
  <si>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</si>
  <si>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</si>
  <si>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</si>
  <si>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</si>
  <si>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(HOR.STAPELEN) vraagt Excel 2024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</si>
  <si>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</si>
  <si>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</si>
  <si>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</si>
  <si>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Rekening</t>
  </si>
  <si>
    <t>Naam</t>
  </si>
  <si>
    <t>Debet</t>
  </si>
  <si>
    <t>Credit</t>
  </si>
  <si>
    <t>Beginner: Saldibalans: rekening, debet en credit naast elkaar</t>
  </si>
  <si>
    <t>Bank</t>
  </si>
  <si>
    <t>Je hebt de saldibalans van Veldhuis Installatie BV ontvangen, met de rekeningnaam tussen het rekeningnummer en de bedragen. Voor je werkpapier wil je alleen het rekeningnummer met daarachter de kolommen debet en credit, als één blok dat het bestand van de klant volgt.</t>
  </si>
  <si>
    <t>Debiteuren</t>
  </si>
  <si>
    <t>Crediteuren</t>
  </si>
  <si>
    <t>Btw-schuld</t>
  </si>
  <si>
    <t>Omzet</t>
  </si>
  <si>
    <t>Formulecel</t>
  </si>
  <si>
    <t>F2:H6</t>
  </si>
  <si>
    <t>Formule in Nederlandse Excel (puntkomma)</t>
  </si>
  <si>
    <t>=HOR.STAPELEN(A2:A6; C2:D6)</t>
  </si>
  <si>
    <t>Formule met Engelse functienamen (komma)</t>
  </si>
  <si>
    <t>=HSTACK(A2:A6, C2:D6)</t>
  </si>
  <si>
    <t>Gewone tekst. De formule in de cel zelf volgt de scheidingstekens van jouw Excel.</t>
  </si>
  <si>
    <t>Verwacht resultaat</t>
  </si>
  <si>
    <t>Factuur debiteuren</t>
  </si>
  <si>
    <t>Bedrag debiteuren</t>
  </si>
  <si>
    <t>Factuur grootboek</t>
  </si>
  <si>
    <t>Bedrag grootboek</t>
  </si>
  <si>
    <t>Halfgevorderd: Debiteurenadministratie en grootboek naast elkaar</t>
  </si>
  <si>
    <t>25-1101</t>
  </si>
  <si>
    <t>Je vergelijkt de facturen in de debiteurenadministratie van Veldhuis Installatie BV met de facturen die in het grootboek zijn geboekt. De administratie telt 5 facturen, het grootboekuittreksel maar 4. Je wilt beide lijsten in één blok, en de ontbrekende grootboekregel moet Ontbreekt tonen in plaats van #N/B.</t>
  </si>
  <si>
    <t>25-1102</t>
  </si>
  <si>
    <t>25-1103</t>
  </si>
  <si>
    <t>25-1104</t>
  </si>
  <si>
    <t>25-1105</t>
  </si>
  <si>
    <t>Ontbreekt</t>
  </si>
  <si>
    <t>F2:I6</t>
  </si>
  <si>
    <t>=ALS.NB(HOR.STAPELEN(A2:B6; C2:D5); "Ontbreekt")</t>
  </si>
  <si>
    <t>=IFNA(HSTACK(A2:B6, C2:D5), "Ontbreekt")</t>
  </si>
  <si>
    <t>Factuurnummer</t>
  </si>
  <si>
    <t>Leverancier</t>
  </si>
  <si>
    <t>Netto bedrag</t>
  </si>
  <si>
    <t>Btw</t>
  </si>
  <si>
    <t>Gevorderd: Inkoopfacturen per leverancier: netto bedrag en btw in één tabel</t>
  </si>
  <si>
    <t>25-2101</t>
  </si>
  <si>
    <t>C2001</t>
  </si>
  <si>
    <t>25-2102</t>
  </si>
  <si>
    <t>C2002</t>
  </si>
  <si>
    <t>Bij de btw-herberekening voor Veldhuis Installatie BV heb je 7 inkoopfacturen met leverancier, netto bedrag en btw. Je wilt één samenvattende tabel met elke leverancier één keer, het totale netto bedrag en de totale btw, gebouwd met één formule, zodat nieuwe leveranciers vanzelf in de tabel verschijnen zodra de bereiken de nieuwe facturen omvatten.</t>
  </si>
  <si>
    <t>25-2103</t>
  </si>
  <si>
    <t>C2003</t>
  </si>
  <si>
    <t>25-2104</t>
  </si>
  <si>
    <t>25-2105</t>
  </si>
  <si>
    <t>25-2106</t>
  </si>
  <si>
    <t>25-2107</t>
  </si>
  <si>
    <t>F2:H4</t>
  </si>
  <si>
    <t xml:space="preserve">=HOR.STAPELEN(UNIEK(B2:B8); SOMMEN.ALS(C2:C8; B2:B8;
  UNIEK(B2:B8)); SOMMEN.ALS(D2:D8; B2:B8; UNIEK(B2:B8)))</t>
  </si>
  <si>
    <t xml:space="preserve">=HSTACK(UNIQUE(B2:B8), SUMIFS(C2:C8, B2:B8, UNIQUE(B2:B8)),
  SUMIFS(D2:D8, B2:B8, UNIQUE(B2:B8)))</t>
  </si>
  <si>
    <t>Klant grootboek</t>
  </si>
  <si>
    <t>Boeking grootboek</t>
  </si>
  <si>
    <t>Klant administratie</t>
  </si>
  <si>
    <t>Saldo administratie</t>
  </si>
  <si>
    <t>Expert: Debiteuren per klant: alleen de verschillen met de administratie</t>
  </si>
  <si>
    <t>D1001</t>
  </si>
  <si>
    <t>D1002</t>
  </si>
  <si>
    <t>D1004</t>
  </si>
  <si>
    <t>Je sluit grootboekrekening 1300 Debiteuren van Veldhuis Installatie BV af op de debiteurenadministratie. Het grootboekuittreksel heeft 7 boekingen, de administratie 4 klantsaldi. Je wilt één tabel met klant, saldo administratie, totaal grootboek en verschil, waarin alleen de klanten staan waarvoor de twee niet overeenkomen.</t>
  </si>
  <si>
    <t>D1003</t>
  </si>
  <si>
    <t>F2:I3</t>
  </si>
  <si>
    <t xml:space="preserve">=LET(
  klant; C2:C5;
  subadministratie; D2:D5;
  grootboek; SOMMEN.ALS(B2:B8; A2:A8; klant);
  verschil; grootboek - subadministratie;
  FILTER(HOR.STAPELEN(klant; subadministratie; grootboek;
    verschil); verschil &lt;&gt; 0; "Geen verschillen")
)</t>
  </si>
  <si>
    <t xml:space="preserve">=LET(
  customer, C2:C5,
  subledger, D2:D5,
  ledger, SUMIFS(B2:B8, A2:A8, customer),
  difference, ledger - subledger,
  FILTER(HSTACK(customer, subledger, ledger, difference),
    difference &lt;&gt; 0, "Geen verschillen")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</si>
</sst>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3" borderId="2" xfId="0" applyFont="1" applyFill="1" applyBorder="1"/>
    <xf numFmtId="164" fontId="4" fillId="3" borderId="1" xfId="0" applyNumberFormat="1" applyFont="1" applyFill="1" applyBorder="1"/>
    <xf numFmtId="0" fontId="4" fillId="0" borderId="0" xfId="0" applyFont="1" applyAlignment="1">
      <alignment horizontal="left" vertical="top" wrapText="1"/>
    </xf>
    <xf numFmtId="0" fontId="4" fillId="3" borderId="1" xfId="0" applyFont="1" applyFill="1" applyBorder="1"/>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0" fontId="4" fillId="4" borderId="1" xfId="0" applyFont="1" applyFill="1" applyBorder="1" applyAlignment="1">
      <alignment horizontal="right" vertical="top" inden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hor-stapel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M19"/>
  <sheetViews>
    <sheetView workbookViewId="0" zoomScale="100">
      <selection activeCell="F2" sqref="F2"/>
    </sheetView>
  </sheetViews>
  <sheetFormatPr defaultRowHeight="15" outlineLevelRow="0" outlineLevelCol="0" x14ac:dyDescent="55"/>
  <cols>
    <col min="1" max="1" width="11" customWidth="1"/>
    <col min="2" max="4" width="13" customWidth="1"/>
    <col min="6" max="6" width="10" customWidth="1"/>
    <col min="7" max="8" width="13" customWidth="1"/>
    <col min="9" max="9" width="3" customWidth="1"/>
    <col min="10" max="10" width="20" customWidth="1"/>
    <col min="11" max="11" width="15" customWidth="1"/>
    <col min="12" max="13" width="17" customWidth="1"/>
  </cols>
  <sheetData>
    <row r="1" ht="21" customHeight="1" spans="1:13" x14ac:dyDescent="0.25">
      <c r="A1" s="11" t="s">
        <v>30</v>
      </c>
      <c r="B1" s="12" t="s">
        <v>31</v>
      </c>
      <c r="C1" s="11" t="s">
        <v>32</v>
      </c>
      <c r="D1" s="11" t="s">
        <v>33</v>
      </c>
      <c r="J1" s="13" t="s">
        <v>34</v>
      </c>
      <c r="K1"/>
      <c r="L1"/>
      <c r="M1"/>
    </row>
    <row r="2" ht="15" customHeight="1" spans="1:13" x14ac:dyDescent="0.25">
      <c r="A2" s="14">
        <v>1100</v>
      </c>
      <c r="B2" s="15" t="s">
        <v>35</v>
      </c>
      <c r="C2" s="16">
        <v>48250</v>
      </c>
      <c r="D2" s="16">
        <v>0</v>
      </c>
      <c r="F2" s="17" cm="1">
        <f t="array" ref="F2:H6">_xlfn.HSTACK(A2:A6, C2:D6)</f>
        <v>1100</v>
      </c>
      <c r="G2" s="18">
        <v>48250</v>
      </c>
      <c r="H2" s="18">
        <v>0</v>
      </c>
      <c r="J2" s="19" t="s">
        <v>36</v>
      </c>
      <c r="K2"/>
      <c r="L2"/>
      <c r="M2"/>
    </row>
    <row r="3" ht="15" customHeight="1" spans="1:13" x14ac:dyDescent="0.25">
      <c r="A3" s="14">
        <v>1300</v>
      </c>
      <c r="B3" s="15" t="s">
        <v>37</v>
      </c>
      <c r="C3" s="16">
        <v>62100</v>
      </c>
      <c r="D3" s="16">
        <v>0</v>
      </c>
      <c r="F3" s="20">
        <v>1300</v>
      </c>
      <c r="G3" s="18">
        <v>62100</v>
      </c>
      <c r="H3" s="18">
        <v>0</v>
      </c>
      <c r="J3"/>
      <c r="K3"/>
      <c r="L3"/>
      <c r="M3"/>
    </row>
    <row r="4" ht="15" customHeight="1" spans="1:13" x14ac:dyDescent="0.25">
      <c r="A4" s="14">
        <v>1600</v>
      </c>
      <c r="B4" s="15" t="s">
        <v>38</v>
      </c>
      <c r="C4" s="16">
        <v>0</v>
      </c>
      <c r="D4" s="16">
        <v>41350</v>
      </c>
      <c r="F4" s="20">
        <v>1600</v>
      </c>
      <c r="G4" s="18">
        <v>0</v>
      </c>
      <c r="H4" s="18">
        <v>41350</v>
      </c>
      <c r="J4"/>
      <c r="K4"/>
      <c r="L4"/>
      <c r="M4"/>
    </row>
    <row r="5" ht="15" customHeight="1" spans="1:13" x14ac:dyDescent="0.25">
      <c r="A5" s="14">
        <v>1800</v>
      </c>
      <c r="B5" s="15" t="s">
        <v>39</v>
      </c>
      <c r="C5" s="16">
        <v>0</v>
      </c>
      <c r="D5" s="16">
        <v>7820</v>
      </c>
      <c r="F5" s="20">
        <v>1800</v>
      </c>
      <c r="G5" s="18">
        <v>0</v>
      </c>
      <c r="H5" s="18">
        <v>7820</v>
      </c>
      <c r="J5"/>
      <c r="K5"/>
      <c r="L5"/>
      <c r="M5"/>
    </row>
    <row r="6" ht="15" customHeight="1" spans="1:8" x14ac:dyDescent="0.25">
      <c r="A6" s="14">
        <v>8000</v>
      </c>
      <c r="B6" s="15" t="s">
        <v>40</v>
      </c>
      <c r="C6" s="16">
        <v>0</v>
      </c>
      <c r="D6" s="16">
        <v>61180</v>
      </c>
      <c r="F6" s="20">
        <v>8000</v>
      </c>
      <c r="G6" s="18">
        <v>0</v>
      </c>
      <c r="H6" s="18">
        <v>61180</v>
      </c>
    </row>
    <row r="7" ht="15" customHeight="1" spans="10:11" x14ac:dyDescent="0.25">
      <c r="J7" s="21" t="s">
        <v>41</v>
      </c>
      <c r="K7" s="22" t="s">
        <v>42</v>
      </c>
    </row>
    <row r="8" ht="15" customHeight="1" spans="10:10" x14ac:dyDescent="0.25">
      <c r="J8" s="21" t="s">
        <v>43</v>
      </c>
    </row>
    <row r="9" ht="15" customHeight="1" spans="10:13" x14ac:dyDescent="0.25">
      <c r="J9" s="23" t="s">
        <v>44</v>
      </c>
      <c r="K9" s="24"/>
      <c r="L9" s="24"/>
      <c r="M9" s="24"/>
    </row>
    <row r="10" ht="15" customHeight="1" spans="10:10" x14ac:dyDescent="0.25">
      <c r="J10" s="21" t="s">
        <v>45</v>
      </c>
    </row>
    <row r="11" ht="15" customHeight="1" spans="10:13" x14ac:dyDescent="0.25">
      <c r="J11" s="23" t="s">
        <v>46</v>
      </c>
      <c r="K11" s="24"/>
      <c r="L11" s="24"/>
      <c r="M11" s="24"/>
    </row>
    <row r="12" ht="15" customHeight="1" spans="10:13" x14ac:dyDescent="0.25">
      <c r="J12" s="25" t="s">
        <v>47</v>
      </c>
      <c r="K12"/>
      <c r="L12"/>
      <c r="M12"/>
    </row>
    <row r="13" ht="15" customHeight="1" x14ac:dyDescent="0.25"/>
    <row r="14" ht="15" customHeight="1" spans="10:13" x14ac:dyDescent="0.25">
      <c r="J14" s="21" t="s">
        <v>48</v>
      </c>
      <c r="K14" s="26">
        <v>1100</v>
      </c>
      <c r="L14" s="27">
        <v>48250</v>
      </c>
      <c r="M14" s="27">
        <v>0</v>
      </c>
    </row>
    <row r="15" ht="15" customHeight="1" spans="11:13" x14ac:dyDescent="0.25">
      <c r="K15" s="26">
        <v>1300</v>
      </c>
      <c r="L15" s="27">
        <v>62100</v>
      </c>
      <c r="M15" s="27">
        <v>0</v>
      </c>
    </row>
    <row r="16" ht="15" customHeight="1" spans="11:13" x14ac:dyDescent="0.25">
      <c r="K16" s="26">
        <v>1600</v>
      </c>
      <c r="L16" s="27">
        <v>0</v>
      </c>
      <c r="M16" s="27">
        <v>41350</v>
      </c>
    </row>
    <row r="17" ht="15" customHeight="1" spans="11:13" x14ac:dyDescent="0.25">
      <c r="K17" s="26">
        <v>1800</v>
      </c>
      <c r="L17" s="27">
        <v>0</v>
      </c>
      <c r="M17" s="27">
        <v>7820</v>
      </c>
    </row>
    <row r="18" ht="15" customHeight="1" spans="11:13" x14ac:dyDescent="0.25">
      <c r="K18" s="26">
        <v>8000</v>
      </c>
      <c r="L18" s="27">
        <v>0</v>
      </c>
      <c r="M18" s="27">
        <v>61180</v>
      </c>
    </row>
    <row r="19" ht="15" customHeight="1" spans="10:13" x14ac:dyDescent="0.25">
      <c r="J19" s="21" t="s">
        <v>22</v>
      </c>
      <c r="K19" s="28" t="str" cm="1">
        <f t="array" ref="K19">IF(SUMPRODUCT(--NOT(IF(ISERROR(F2:H6)+ISERROR($K$14:$M$18)=2,ERROR.TYPE(F2:H6)=ERROR.TYPE($K$14:$M$18),IF(ISERROR(F2:H6)+ISERROR($K$14:$M$18)=1,FALSE,IF(ISNUMBER(F2:H6)*ISNUMBER($K$14:$M$18)=1,ABS(F2:H6-$K$14:$M$18)&lt;=1E-9*(1+ABS($K$14:$M$18)),EXACT(F2:H6&amp;"",$K$14:$M$18&amp;""))))))=0,"Klopt","Wijkt af")</f>
        <v>Klopt</v>
      </c>
      <c r="L19"/>
      <c r="M19"/>
    </row>
  </sheetData>
  <mergeCells count="6">
    <mergeCell ref="J1:M1"/>
    <mergeCell ref="J2:M5"/>
    <mergeCell ref="J9:M9"/>
    <mergeCell ref="J11:M11"/>
    <mergeCell ref="J12:M12"/>
    <mergeCell ref="K19:M19"/>
  </mergeCells>
  <conditionalFormatting sqref="K19">
    <cfRule type="expression" dxfId="0" priority="1">
      <formula>K19&lt;&gt;"Klopt"</formula>
    </cfRule>
  </conditionalFormatting>
  <pageMargins left="0.5" right="0.5" top="0.6" bottom="0.6" header="0.3" footer="0.3"/>
  <pageSetup paperSize="9" orientation="landscape" scale="8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O19"/>
  <sheetViews>
    <sheetView workbookViewId="0" zoomScale="100">
      <selection activeCell="F2" sqref="F2"/>
    </sheetView>
  </sheetViews>
  <sheetFormatPr defaultRowHeight="15" outlineLevelRow="0" outlineLevelCol="0" x14ac:dyDescent="55"/>
  <cols>
    <col min="1" max="1" width="21" customWidth="1"/>
    <col min="2" max="3" width="20" customWidth="1"/>
    <col min="4" max="4" width="19" customWidth="1"/>
    <col min="6" max="6" width="10" customWidth="1"/>
    <col min="7" max="7" width="13" customWidth="1"/>
    <col min="8" max="8" width="11" customWidth="1"/>
    <col min="9" max="9" width="13" customWidth="1"/>
    <col min="10" max="10" width="3" customWidth="1"/>
    <col min="11" max="11" width="20" customWidth="1"/>
    <col min="12" max="12" width="12" customWidth="1"/>
    <col min="13" max="13" width="14" customWidth="1"/>
    <col min="14" max="14" width="12" customWidth="1"/>
    <col min="15" max="15" width="14" customWidth="1"/>
  </cols>
  <sheetData>
    <row r="1" ht="21" customHeight="1" spans="1:15" x14ac:dyDescent="0.25">
      <c r="A1" s="12" t="s">
        <v>49</v>
      </c>
      <c r="B1" s="11" t="s">
        <v>50</v>
      </c>
      <c r="C1" s="12" t="s">
        <v>51</v>
      </c>
      <c r="D1" s="11" t="s">
        <v>52</v>
      </c>
      <c r="K1" s="13" t="s">
        <v>53</v>
      </c>
      <c r="L1"/>
      <c r="M1"/>
      <c r="N1"/>
      <c r="O1"/>
    </row>
    <row r="2" ht="15" customHeight="1" spans="1:15" x14ac:dyDescent="0.25">
      <c r="A2" s="14" t="s">
        <v>54</v>
      </c>
      <c r="B2" s="16">
        <v>12100</v>
      </c>
      <c r="C2" s="15" t="s">
        <v>54</v>
      </c>
      <c r="D2" s="16">
        <v>12100</v>
      </c>
      <c r="F2" s="17" t="str" cm="1">
        <f t="array" ref="F2:I6">_xlfn.IFNA(_xlfn.HSTACK(A2:B6, C2:D5), "Ontbreekt")</f>
        <v>25-1101</v>
      </c>
      <c r="G2" s="18">
        <v>12100</v>
      </c>
      <c r="H2" s="20" t="s">
        <v>54</v>
      </c>
      <c r="I2" s="18">
        <v>12100</v>
      </c>
      <c r="K2" s="19" t="s">
        <v>55</v>
      </c>
      <c r="L2"/>
      <c r="M2"/>
      <c r="N2"/>
      <c r="O2"/>
    </row>
    <row r="3" ht="15" customHeight="1" spans="1:15" x14ac:dyDescent="0.25">
      <c r="A3" s="14" t="s">
        <v>56</v>
      </c>
      <c r="B3" s="16">
        <v>4235</v>
      </c>
      <c r="C3" s="15" t="s">
        <v>56</v>
      </c>
      <c r="D3" s="16">
        <v>4235</v>
      </c>
      <c r="F3" s="20" t="s">
        <v>56</v>
      </c>
      <c r="G3" s="18">
        <v>4235</v>
      </c>
      <c r="H3" s="20" t="s">
        <v>56</v>
      </c>
      <c r="I3" s="18">
        <v>4235</v>
      </c>
      <c r="K3"/>
      <c r="L3"/>
      <c r="M3"/>
      <c r="N3"/>
      <c r="O3"/>
    </row>
    <row r="4" ht="15" customHeight="1" spans="1:15" x14ac:dyDescent="0.25">
      <c r="A4" s="14" t="s">
        <v>57</v>
      </c>
      <c r="B4" s="16">
        <v>9680</v>
      </c>
      <c r="C4" s="15" t="s">
        <v>57</v>
      </c>
      <c r="D4" s="16">
        <v>9680</v>
      </c>
      <c r="F4" s="20" t="s">
        <v>57</v>
      </c>
      <c r="G4" s="18">
        <v>9680</v>
      </c>
      <c r="H4" s="20" t="s">
        <v>57</v>
      </c>
      <c r="I4" s="18">
        <v>9680</v>
      </c>
      <c r="K4"/>
      <c r="L4"/>
      <c r="M4"/>
      <c r="N4"/>
      <c r="O4"/>
    </row>
    <row r="5" ht="15" customHeight="1" spans="1:15" x14ac:dyDescent="0.25">
      <c r="A5" s="14" t="s">
        <v>58</v>
      </c>
      <c r="B5" s="16">
        <v>2420</v>
      </c>
      <c r="C5" s="15" t="s">
        <v>58</v>
      </c>
      <c r="D5" s="16">
        <v>2420</v>
      </c>
      <c r="F5" s="20" t="s">
        <v>58</v>
      </c>
      <c r="G5" s="18">
        <v>2420</v>
      </c>
      <c r="H5" s="20" t="s">
        <v>58</v>
      </c>
      <c r="I5" s="18">
        <v>2420</v>
      </c>
      <c r="K5"/>
      <c r="L5"/>
      <c r="M5"/>
      <c r="N5"/>
      <c r="O5"/>
    </row>
    <row r="6" ht="15" customHeight="1" spans="1:9" x14ac:dyDescent="0.25">
      <c r="A6" s="14" t="s">
        <v>59</v>
      </c>
      <c r="B6" s="16">
        <v>6050</v>
      </c>
      <c r="C6" s="14"/>
      <c r="D6" s="14"/>
      <c r="F6" s="20" t="s">
        <v>59</v>
      </c>
      <c r="G6" s="18">
        <v>6050</v>
      </c>
      <c r="H6" s="20" t="s">
        <v>60</v>
      </c>
      <c r="I6" s="20" t="s">
        <v>60</v>
      </c>
    </row>
    <row r="7" ht="15" customHeight="1" spans="11:12" x14ac:dyDescent="0.25">
      <c r="K7" s="21" t="s">
        <v>41</v>
      </c>
      <c r="L7" s="22" t="s">
        <v>61</v>
      </c>
    </row>
    <row r="8" ht="15" customHeight="1" spans="11:11" x14ac:dyDescent="0.25">
      <c r="K8" s="21" t="s">
        <v>43</v>
      </c>
    </row>
    <row r="9" ht="15" customHeight="1" spans="11:15" x14ac:dyDescent="0.25">
      <c r="K9" s="23" t="s">
        <v>62</v>
      </c>
      <c r="L9" s="24"/>
      <c r="M9" s="24"/>
      <c r="N9" s="24"/>
      <c r="O9" s="24"/>
    </row>
    <row r="10" ht="15" customHeight="1" spans="11:11" x14ac:dyDescent="0.25">
      <c r="K10" s="21" t="s">
        <v>45</v>
      </c>
    </row>
    <row r="11" ht="15" customHeight="1" spans="11:15" x14ac:dyDescent="0.25">
      <c r="K11" s="23" t="s">
        <v>63</v>
      </c>
      <c r="L11" s="24"/>
      <c r="M11" s="24"/>
      <c r="N11" s="24"/>
      <c r="O11" s="24"/>
    </row>
    <row r="12" ht="15" customHeight="1" spans="11:15" x14ac:dyDescent="0.25">
      <c r="K12" s="25" t="s">
        <v>47</v>
      </c>
      <c r="L12"/>
      <c r="M12"/>
      <c r="N12"/>
      <c r="O12"/>
    </row>
    <row r="13" ht="15" customHeight="1" x14ac:dyDescent="0.25"/>
    <row r="14" ht="15" customHeight="1" spans="11:15" x14ac:dyDescent="0.25">
      <c r="K14" s="21" t="s">
        <v>48</v>
      </c>
      <c r="L14" s="9" t="s">
        <v>54</v>
      </c>
      <c r="M14" s="27">
        <v>12100</v>
      </c>
      <c r="N14" s="9" t="s">
        <v>54</v>
      </c>
      <c r="O14" s="27">
        <v>12100</v>
      </c>
    </row>
    <row r="15" ht="15" customHeight="1" spans="12:15" x14ac:dyDescent="0.25">
      <c r="L15" s="9" t="s">
        <v>56</v>
      </c>
      <c r="M15" s="27">
        <v>4235</v>
      </c>
      <c r="N15" s="9" t="s">
        <v>56</v>
      </c>
      <c r="O15" s="27">
        <v>4235</v>
      </c>
    </row>
    <row r="16" ht="15" customHeight="1" spans="12:15" x14ac:dyDescent="0.25">
      <c r="L16" s="9" t="s">
        <v>57</v>
      </c>
      <c r="M16" s="27">
        <v>9680</v>
      </c>
      <c r="N16" s="9" t="s">
        <v>57</v>
      </c>
      <c r="O16" s="27">
        <v>9680</v>
      </c>
    </row>
    <row r="17" ht="15" customHeight="1" spans="12:15" x14ac:dyDescent="0.25">
      <c r="L17" s="9" t="s">
        <v>58</v>
      </c>
      <c r="M17" s="27">
        <v>2420</v>
      </c>
      <c r="N17" s="9" t="s">
        <v>58</v>
      </c>
      <c r="O17" s="27">
        <v>2420</v>
      </c>
    </row>
    <row r="18" ht="15" customHeight="1" spans="12:15" x14ac:dyDescent="0.25">
      <c r="L18" s="9" t="s">
        <v>59</v>
      </c>
      <c r="M18" s="27">
        <v>6050</v>
      </c>
      <c r="N18" s="9" t="s">
        <v>60</v>
      </c>
      <c r="O18" s="9" t="s">
        <v>60</v>
      </c>
    </row>
    <row r="19" ht="15" customHeight="1" spans="11:15" x14ac:dyDescent="0.25">
      <c r="K19" s="21" t="s">
        <v>22</v>
      </c>
      <c r="L19" s="28" t="str" cm="1">
        <f t="array" ref="L19">IF(SUMPRODUCT(--NOT(IF(ISERROR(F2:I6)+ISERROR($L$14:$O$18)=2,ERROR.TYPE(F2:I6)=ERROR.TYPE($L$14:$O$18),IF(ISERROR(F2:I6)+ISERROR($L$14:$O$18)=1,FALSE,IF(ISNUMBER(F2:I6)*ISNUMBER($L$14:$O$18)=1,ABS(F2:I6-$L$14:$O$18)&lt;=1E-9*(1+ABS($L$14:$O$18)),EXACT(F2:I6&amp;"",$L$14:$O$18&amp;""))))))=0,"Klopt","Wijkt af")</f>
        <v>Klopt</v>
      </c>
      <c r="M19"/>
      <c r="N19"/>
      <c r="O19"/>
    </row>
  </sheetData>
  <mergeCells count="6">
    <mergeCell ref="K1:O1"/>
    <mergeCell ref="K2:O5"/>
    <mergeCell ref="K9:O9"/>
    <mergeCell ref="K11:O11"/>
    <mergeCell ref="K12:O12"/>
    <mergeCell ref="L19:O19"/>
  </mergeCells>
  <conditionalFormatting sqref="L19">
    <cfRule type="expression" dxfId="1" priority="1">
      <formula>L19&lt;&gt;"Klopt"</formula>
    </cfRule>
  </conditionalFormatting>
  <pageMargins left="0.5" right="0.5" top="0.6" bottom="0.6" header="0.3" footer="0.3"/>
  <pageSetup paperSize="9" orientation="landscape" scale="64"/>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J1:M21"/>
  <sheetViews>
    <sheetView workbookViewId="0" zoomScale="100">
      <selection activeCell="F2" sqref="F2"/>
    </sheetView>
  </sheetViews>
  <sheetFormatPr defaultRowHeight="15" outlineLevelRow="0" outlineLevelCol="0" x14ac:dyDescent="55"/>
  <cols>
    <col min="1" max="1" width="16" customWidth="1"/>
    <col min="2" max="2" width="14" customWidth="1"/>
    <col min="3" max="3" width="15" customWidth="1"/>
    <col min="4" max="4" width="10" customWidth="1"/>
    <col min="6" max="6" width="10" customWidth="1"/>
    <col min="7" max="7" width="12" customWidth="1"/>
    <col min="8" max="8" width="10" customWidth="1"/>
    <col min="9" max="9" width="3" customWidth="1"/>
    <col min="10" max="10" width="20" customWidth="1"/>
    <col min="11" max="11" width="16" customWidth="1"/>
    <col min="12" max="12" width="17" customWidth="1"/>
    <col min="13" max="13" width="16" customWidth="1"/>
  </cols>
  <sheetData>
    <row r="1" ht="18" customHeight="1" spans="1:13" x14ac:dyDescent="0.25">
      <c r="A1" s="12" t="s">
        <v>64</v>
      </c>
      <c r="B1" s="12" t="s">
        <v>65</v>
      </c>
      <c r="C1" s="11" t="s">
        <v>66</v>
      </c>
      <c r="D1" s="11" t="s">
        <v>67</v>
      </c>
      <c r="J1" s="13" t="s">
        <v>68</v>
      </c>
      <c r="K1"/>
      <c r="L1"/>
      <c r="M1"/>
    </row>
    <row r="2" ht="18" customHeight="1" spans="1:13" x14ac:dyDescent="0.25">
      <c r="A2" s="14" t="s">
        <v>69</v>
      </c>
      <c r="B2" s="14" t="s">
        <v>70</v>
      </c>
      <c r="C2" s="16">
        <v>1000</v>
      </c>
      <c r="D2" s="16">
        <v>210</v>
      </c>
      <c r="F2" s="17" t="str" cm="1">
        <f t="array" ref="F2:H4">_xlfn.HSTACK(_xlfn.UNIQUE(B2:B8), SUMIFS(C2:C8, B2:B8, _xlfn.UNIQUE(B2:B8)), SUMIFS(D2:D8, B2:B8, _xlfn.UNIQUE(B2:B8)))</f>
        <v>C2001</v>
      </c>
      <c r="G2" s="18">
        <v>3000</v>
      </c>
      <c r="H2" s="18">
        <v>630</v>
      </c>
      <c r="J2"/>
      <c r="K2"/>
      <c r="L2"/>
      <c r="M2"/>
    </row>
    <row r="3" ht="15" customHeight="1" spans="1:13" x14ac:dyDescent="0.25">
      <c r="A3" s="14" t="s">
        <v>71</v>
      </c>
      <c r="B3" s="14" t="s">
        <v>72</v>
      </c>
      <c r="C3" s="16">
        <v>2500</v>
      </c>
      <c r="D3" s="16">
        <v>525</v>
      </c>
      <c r="F3" s="20" t="s">
        <v>72</v>
      </c>
      <c r="G3" s="18">
        <v>3700</v>
      </c>
      <c r="H3" s="18">
        <v>777</v>
      </c>
      <c r="J3" s="19" t="s">
        <v>73</v>
      </c>
      <c r="K3"/>
      <c r="L3"/>
      <c r="M3"/>
    </row>
    <row r="4" ht="15" customHeight="1" spans="1:13" x14ac:dyDescent="0.25">
      <c r="A4" s="14" t="s">
        <v>74</v>
      </c>
      <c r="B4" s="14" t="s">
        <v>70</v>
      </c>
      <c r="C4" s="16">
        <v>1500</v>
      </c>
      <c r="D4" s="16">
        <v>315</v>
      </c>
      <c r="F4" s="20" t="s">
        <v>75</v>
      </c>
      <c r="G4" s="18">
        <v>1200</v>
      </c>
      <c r="H4" s="18">
        <v>252</v>
      </c>
      <c r="J4"/>
      <c r="K4"/>
      <c r="L4"/>
      <c r="M4"/>
    </row>
    <row r="5" ht="15" customHeight="1" spans="1:13" x14ac:dyDescent="0.25">
      <c r="A5" s="14" t="s">
        <v>76</v>
      </c>
      <c r="B5" s="14" t="s">
        <v>75</v>
      </c>
      <c r="C5" s="16">
        <v>800</v>
      </c>
      <c r="D5" s="16">
        <v>168</v>
      </c>
      <c r="J5"/>
      <c r="K5"/>
      <c r="L5"/>
      <c r="M5"/>
    </row>
    <row r="6" ht="15" customHeight="1" spans="1:13" x14ac:dyDescent="0.25">
      <c r="A6" s="14" t="s">
        <v>77</v>
      </c>
      <c r="B6" s="14" t="s">
        <v>72</v>
      </c>
      <c r="C6" s="16">
        <v>1200</v>
      </c>
      <c r="D6" s="16">
        <v>252</v>
      </c>
      <c r="J6"/>
      <c r="K6"/>
      <c r="L6"/>
      <c r="M6"/>
    </row>
    <row r="7" ht="15" customHeight="1" spans="1:13" x14ac:dyDescent="0.25">
      <c r="A7" s="14" t="s">
        <v>78</v>
      </c>
      <c r="B7" s="14" t="s">
        <v>70</v>
      </c>
      <c r="C7" s="16">
        <v>500</v>
      </c>
      <c r="D7" s="16">
        <v>105</v>
      </c>
      <c r="J7"/>
      <c r="K7"/>
      <c r="L7"/>
      <c r="M7"/>
    </row>
    <row r="8" ht="15" customHeight="1" spans="1:4" x14ac:dyDescent="0.25">
      <c r="A8" s="14" t="s">
        <v>79</v>
      </c>
      <c r="B8" s="14" t="s">
        <v>75</v>
      </c>
      <c r="C8" s="16">
        <v>400</v>
      </c>
      <c r="D8" s="16">
        <v>84</v>
      </c>
    </row>
    <row r="9" ht="15" customHeight="1" spans="10:11" x14ac:dyDescent="0.25">
      <c r="J9" s="21" t="s">
        <v>41</v>
      </c>
      <c r="K9" s="22" t="s">
        <v>80</v>
      </c>
    </row>
    <row r="10" ht="15" customHeight="1" spans="10:10" x14ac:dyDescent="0.25">
      <c r="J10" s="21" t="s">
        <v>43</v>
      </c>
    </row>
    <row r="11" ht="15" customHeight="1" spans="10:13" x14ac:dyDescent="0.25">
      <c r="J11" s="23" t="s">
        <v>81</v>
      </c>
      <c r="K11" s="24"/>
      <c r="L11" s="24"/>
      <c r="M11" s="24"/>
    </row>
    <row r="12" ht="15" customHeight="1" spans="10:13" x14ac:dyDescent="0.25">
      <c r="J12" s="24"/>
      <c r="K12" s="24"/>
      <c r="L12" s="24"/>
      <c r="M12" s="24"/>
    </row>
    <row r="13" ht="15" customHeight="1" spans="10:10" x14ac:dyDescent="0.25">
      <c r="J13" s="21" t="s">
        <v>45</v>
      </c>
    </row>
    <row r="14" ht="15" customHeight="1" spans="10:13" x14ac:dyDescent="0.25">
      <c r="J14" s="23" t="s">
        <v>82</v>
      </c>
      <c r="K14" s="24"/>
      <c r="L14" s="24"/>
      <c r="M14" s="24"/>
    </row>
    <row r="15" ht="15" customHeight="1" spans="10:13" x14ac:dyDescent="0.25">
      <c r="J15" s="24"/>
      <c r="K15" s="24"/>
      <c r="L15" s="24"/>
      <c r="M15" s="24"/>
    </row>
    <row r="16" ht="15" customHeight="1" spans="10:13" x14ac:dyDescent="0.25">
      <c r="J16" s="25" t="s">
        <v>47</v>
      </c>
      <c r="K16"/>
      <c r="L16"/>
      <c r="M16"/>
    </row>
    <row r="17" ht="15" customHeight="1" x14ac:dyDescent="0.25"/>
    <row r="18" ht="15" customHeight="1" spans="10:13" x14ac:dyDescent="0.25">
      <c r="J18" s="21" t="s">
        <v>48</v>
      </c>
      <c r="K18" s="9" t="s">
        <v>70</v>
      </c>
      <c r="L18" s="27">
        <v>3000</v>
      </c>
      <c r="M18" s="27">
        <v>630</v>
      </c>
    </row>
    <row r="19" ht="15" customHeight="1" spans="11:13" x14ac:dyDescent="0.25">
      <c r="K19" s="9" t="s">
        <v>72</v>
      </c>
      <c r="L19" s="27">
        <v>3700</v>
      </c>
      <c r="M19" s="27">
        <v>777</v>
      </c>
    </row>
    <row r="20" ht="15" customHeight="1" spans="11:13" x14ac:dyDescent="0.25">
      <c r="K20" s="9" t="s">
        <v>75</v>
      </c>
      <c r="L20" s="27">
        <v>1200</v>
      </c>
      <c r="M20" s="27">
        <v>252</v>
      </c>
    </row>
    <row r="21" ht="15" customHeight="1" spans="10:13" x14ac:dyDescent="0.25">
      <c r="J21" s="21" t="s">
        <v>22</v>
      </c>
      <c r="K21" s="28" t="str" cm="1">
        <f t="array" ref="K21">IF(SUMPRODUCT(--NOT(IF(ISERROR(F2:H4)+ISERROR($K$18:$M$20)=2,ERROR.TYPE(F2:H4)=ERROR.TYPE($K$18:$M$20),IF(ISERROR(F2:H4)+ISERROR($K$18:$M$20)=1,FALSE,IF(ISNUMBER(F2:H4)*ISNUMBER($K$18:$M$20)=1,ABS(F2:H4-$K$18:$M$20)&lt;=1E-9*(1+ABS($K$18:$M$20)),EXACT(F2:H4&amp;"",$K$18:$M$20&amp;""))))))=0,"Klopt","Wijkt af")</f>
        <v>Klopt</v>
      </c>
      <c r="L21"/>
      <c r="M21"/>
    </row>
  </sheetData>
  <mergeCells count="6">
    <mergeCell ref="J1:M2"/>
    <mergeCell ref="J3:M7"/>
    <mergeCell ref="J11:M12"/>
    <mergeCell ref="J14:M15"/>
    <mergeCell ref="J16:M16"/>
    <mergeCell ref="K21:M21"/>
  </mergeCells>
  <conditionalFormatting sqref="K21">
    <cfRule type="expression" dxfId="2" priority="1">
      <formula>K21&lt;&gt;"Klopt"</formula>
    </cfRule>
  </conditionalFormatting>
  <pageMargins left="0.5" right="0.5" top="0.6" bottom="0.6" header="0.3" footer="0.3"/>
  <pageSetup paperSize="9" orientation="landscape" scale="8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O30"/>
  <sheetViews>
    <sheetView workbookViewId="0" zoomScale="100">
      <selection activeCell="F2" sqref="F2"/>
    </sheetView>
  </sheetViews>
  <sheetFormatPr defaultRowHeight="15" outlineLevelRow="0" outlineLevelCol="0" x14ac:dyDescent="55"/>
  <cols>
    <col min="1" max="1" width="18" customWidth="1"/>
    <col min="2" max="2" width="20" customWidth="1"/>
    <col min="3" max="4" width="22" customWidth="1"/>
    <col min="6" max="6" width="10" customWidth="1"/>
    <col min="7" max="8" width="12" customWidth="1"/>
    <col min="9" max="9" width="11" customWidth="1"/>
    <col min="10" max="10" width="3" customWidth="1"/>
    <col min="11" max="11" width="20" customWidth="1"/>
    <col min="12" max="12" width="12" customWidth="1"/>
    <col min="13" max="14" width="13" customWidth="1"/>
    <col min="15" max="15" width="12" customWidth="1"/>
  </cols>
  <sheetData>
    <row r="1" ht="18" customHeight="1" spans="1:15" x14ac:dyDescent="0.25">
      <c r="A1" s="12" t="s">
        <v>83</v>
      </c>
      <c r="B1" s="11" t="s">
        <v>84</v>
      </c>
      <c r="C1" s="12" t="s">
        <v>85</v>
      </c>
      <c r="D1" s="11" t="s">
        <v>86</v>
      </c>
      <c r="K1" s="13" t="s">
        <v>87</v>
      </c>
      <c r="L1"/>
      <c r="M1"/>
      <c r="N1"/>
      <c r="O1"/>
    </row>
    <row r="2" ht="18" customHeight="1" spans="1:15" x14ac:dyDescent="0.25">
      <c r="A2" s="14" t="s">
        <v>88</v>
      </c>
      <c r="B2" s="16">
        <v>5000</v>
      </c>
      <c r="C2" s="15" t="s">
        <v>88</v>
      </c>
      <c r="D2" s="16">
        <v>6000</v>
      </c>
      <c r="F2" s="17" t="str" cm="1">
        <f t="array" ref="F2:I3">_xlfn.LET(
  _xlpm.customer, C2:C5,
  _xlpm.subledger, D2:D5,
  _xlpm.ledger, SUMIFS(B2:B8, A2:A8, _xlpm.customer),
  _xlpm.difference, _xlpm.ledger - _xlpm.subledger,
  _xlfn._xlws.FILTER(_xlfn.HSTACK(_xlpm.customer, _xlpm.subledger, _xlpm.ledger, _xlpm.difference), _xlpm.difference &lt;&gt; 0, "Geen verschillen")
)</f>
        <v>D1002</v>
      </c>
      <c r="G2" s="18">
        <v>2700</v>
      </c>
      <c r="H2" s="18">
        <v>2500</v>
      </c>
      <c r="I2" s="18">
        <v>-200</v>
      </c>
      <c r="K2"/>
      <c r="L2"/>
      <c r="M2"/>
      <c r="N2"/>
      <c r="O2"/>
    </row>
    <row r="3" ht="15" customHeight="1" spans="1:15" x14ac:dyDescent="0.25">
      <c r="A3" s="14" t="s">
        <v>89</v>
      </c>
      <c r="B3" s="16">
        <v>3200</v>
      </c>
      <c r="C3" s="15" t="s">
        <v>89</v>
      </c>
      <c r="D3" s="16">
        <v>2700</v>
      </c>
      <c r="F3" s="20" t="s">
        <v>90</v>
      </c>
      <c r="G3" s="18">
        <v>3600</v>
      </c>
      <c r="H3" s="18">
        <v>4000</v>
      </c>
      <c r="I3" s="18">
        <v>400</v>
      </c>
      <c r="K3" s="19" t="s">
        <v>91</v>
      </c>
      <c r="L3"/>
      <c r="M3"/>
      <c r="N3"/>
      <c r="O3"/>
    </row>
    <row r="4" ht="15" customHeight="1" spans="1:15" x14ac:dyDescent="0.25">
      <c r="A4" s="14" t="s">
        <v>88</v>
      </c>
      <c r="B4" s="16">
        <v>2500</v>
      </c>
      <c r="C4" s="15" t="s">
        <v>92</v>
      </c>
      <c r="D4" s="16">
        <v>1800</v>
      </c>
      <c r="K4"/>
      <c r="L4"/>
      <c r="M4"/>
      <c r="N4"/>
      <c r="O4"/>
    </row>
    <row r="5" ht="15" customHeight="1" spans="1:15" x14ac:dyDescent="0.25">
      <c r="A5" s="14" t="s">
        <v>92</v>
      </c>
      <c r="B5" s="16">
        <v>1800</v>
      </c>
      <c r="C5" s="15" t="s">
        <v>90</v>
      </c>
      <c r="D5" s="16">
        <v>3600</v>
      </c>
      <c r="K5"/>
      <c r="L5"/>
      <c r="M5"/>
      <c r="N5"/>
      <c r="O5"/>
    </row>
    <row r="6" ht="15" customHeight="1" spans="1:15" x14ac:dyDescent="0.25">
      <c r="A6" s="14" t="s">
        <v>89</v>
      </c>
      <c r="B6" s="16">
        <v>-700</v>
      </c>
      <c r="C6" s="14"/>
      <c r="D6" s="14"/>
      <c r="K6"/>
      <c r="L6"/>
      <c r="M6"/>
      <c r="N6"/>
      <c r="O6"/>
    </row>
    <row r="7" ht="15" customHeight="1" spans="1:15" x14ac:dyDescent="0.25">
      <c r="A7" s="14" t="s">
        <v>90</v>
      </c>
      <c r="B7" s="16">
        <v>4000</v>
      </c>
      <c r="C7" s="14"/>
      <c r="D7" s="14"/>
      <c r="K7"/>
      <c r="L7"/>
      <c r="M7"/>
      <c r="N7"/>
      <c r="O7"/>
    </row>
    <row r="8" ht="15" customHeight="1" spans="1:4" x14ac:dyDescent="0.25">
      <c r="A8" s="14" t="s">
        <v>88</v>
      </c>
      <c r="B8" s="16">
        <v>-1500</v>
      </c>
      <c r="C8" s="14"/>
      <c r="D8" s="14"/>
    </row>
    <row r="9" ht="15" customHeight="1" spans="11:12" x14ac:dyDescent="0.25">
      <c r="K9" s="21" t="s">
        <v>41</v>
      </c>
      <c r="L9" s="22" t="s">
        <v>93</v>
      </c>
    </row>
    <row r="10" ht="15" customHeight="1" spans="11:11" x14ac:dyDescent="0.25">
      <c r="K10" s="21" t="s">
        <v>43</v>
      </c>
    </row>
    <row r="11" ht="15" customHeight="1" spans="11:15" x14ac:dyDescent="0.25">
      <c r="K11" s="23" t="s">
        <v>94</v>
      </c>
      <c r="L11" s="24"/>
      <c r="M11" s="24"/>
      <c r="N11" s="24"/>
      <c r="O11" s="24"/>
    </row>
    <row r="12" ht="15" customHeight="1" spans="11:15" x14ac:dyDescent="0.25">
      <c r="K12" s="24"/>
      <c r="L12" s="24"/>
      <c r="M12" s="24"/>
      <c r="N12" s="24"/>
      <c r="O12" s="24"/>
    </row>
    <row r="13" ht="15" customHeight="1" spans="11:15" x14ac:dyDescent="0.25">
      <c r="K13" s="24"/>
      <c r="L13" s="24"/>
      <c r="M13" s="24"/>
      <c r="N13" s="24"/>
      <c r="O13" s="24"/>
    </row>
    <row r="14" ht="15" customHeight="1" spans="11:15" x14ac:dyDescent="0.25">
      <c r="K14" s="24"/>
      <c r="L14" s="24"/>
      <c r="M14" s="24"/>
      <c r="N14" s="24"/>
      <c r="O14" s="24"/>
    </row>
    <row r="15" ht="15" customHeight="1" spans="11:15" x14ac:dyDescent="0.25">
      <c r="K15" s="24"/>
      <c r="L15" s="24"/>
      <c r="M15" s="24"/>
      <c r="N15" s="24"/>
      <c r="O15" s="24"/>
    </row>
    <row r="16" ht="15" customHeight="1" spans="11:15" x14ac:dyDescent="0.25">
      <c r="K16" s="24"/>
      <c r="L16" s="24"/>
      <c r="M16" s="24"/>
      <c r="N16" s="24"/>
      <c r="O16" s="24"/>
    </row>
    <row r="17" ht="15" customHeight="1" spans="11:15" x14ac:dyDescent="0.25">
      <c r="K17" s="24"/>
      <c r="L17" s="24"/>
      <c r="M17" s="24"/>
      <c r="N17" s="24"/>
      <c r="O17" s="24"/>
    </row>
    <row r="18" ht="15" customHeight="1" spans="11:11" x14ac:dyDescent="0.25">
      <c r="K18" s="21" t="s">
        <v>45</v>
      </c>
    </row>
    <row r="19" ht="15" customHeight="1" spans="11:15" x14ac:dyDescent="0.25">
      <c r="K19" s="23" t="s">
        <v>95</v>
      </c>
      <c r="L19" s="24"/>
      <c r="M19" s="24"/>
      <c r="N19" s="24"/>
      <c r="O19" s="24"/>
    </row>
    <row r="20" ht="15" customHeight="1" spans="11:15" x14ac:dyDescent="0.25">
      <c r="K20" s="24"/>
      <c r="L20" s="24"/>
      <c r="M20" s="24"/>
      <c r="N20" s="24"/>
      <c r="O20" s="24"/>
    </row>
    <row r="21" ht="15" customHeight="1" spans="11:15" x14ac:dyDescent="0.25">
      <c r="K21" s="24"/>
      <c r="L21" s="24"/>
      <c r="M21" s="24"/>
      <c r="N21" s="24"/>
      <c r="O21" s="24"/>
    </row>
    <row r="22" ht="15" customHeight="1" spans="11:15" x14ac:dyDescent="0.25">
      <c r="K22" s="24"/>
      <c r="L22" s="24"/>
      <c r="M22" s="24"/>
      <c r="N22" s="24"/>
      <c r="O22" s="24"/>
    </row>
    <row r="23" ht="15" customHeight="1" spans="11:15" x14ac:dyDescent="0.25">
      <c r="K23" s="24"/>
      <c r="L23" s="24"/>
      <c r="M23" s="24"/>
      <c r="N23" s="24"/>
      <c r="O23" s="24"/>
    </row>
    <row r="24" ht="15" customHeight="1" spans="11:15" x14ac:dyDescent="0.25">
      <c r="K24" s="24"/>
      <c r="L24" s="24"/>
      <c r="M24" s="24"/>
      <c r="N24" s="24"/>
      <c r="O24" s="24"/>
    </row>
    <row r="25" ht="15" customHeight="1" spans="11:15" x14ac:dyDescent="0.25">
      <c r="K25" s="24"/>
      <c r="L25" s="24"/>
      <c r="M25" s="24"/>
      <c r="N25" s="24"/>
      <c r="O25" s="24"/>
    </row>
    <row r="26" ht="15" customHeight="1" spans="11:15" x14ac:dyDescent="0.25">
      <c r="K26" s="25" t="s">
        <v>47</v>
      </c>
      <c r="L26"/>
      <c r="M26"/>
      <c r="N26"/>
      <c r="O26"/>
    </row>
    <row r="27" ht="15" customHeight="1" x14ac:dyDescent="0.25"/>
    <row r="28" ht="15" customHeight="1" spans="11:15" x14ac:dyDescent="0.25">
      <c r="K28" s="21" t="s">
        <v>48</v>
      </c>
      <c r="L28" s="9" t="s">
        <v>89</v>
      </c>
      <c r="M28" s="27">
        <v>2700</v>
      </c>
      <c r="N28" s="27">
        <v>2500</v>
      </c>
      <c r="O28" s="27">
        <v>-200</v>
      </c>
    </row>
    <row r="29" ht="15" customHeight="1" spans="12:15" x14ac:dyDescent="0.25">
      <c r="L29" s="9" t="s">
        <v>90</v>
      </c>
      <c r="M29" s="27">
        <v>3600</v>
      </c>
      <c r="N29" s="27">
        <v>4000</v>
      </c>
      <c r="O29" s="27">
        <v>400</v>
      </c>
    </row>
    <row r="30" ht="15" customHeight="1" spans="11:15" x14ac:dyDescent="0.25">
      <c r="K30" s="21" t="s">
        <v>22</v>
      </c>
      <c r="L30" s="28" t="str" cm="1">
        <f t="array" ref="L30">IF(SUMPRODUCT(--NOT(IF(ISERROR(F2:I3)+ISERROR($L$28:$O$29)=2,ERROR.TYPE(F2:I3)=ERROR.TYPE($L$28:$O$29),IF(ISERROR(F2:I3)+ISERROR($L$28:$O$29)=1,FALSE,IF(ISNUMBER(F2:I3)*ISNUMBER($L$28:$O$29)=1,ABS(F2:I3-$L$28:$O$29)&lt;=1E-9*(1+ABS($L$28:$O$29)),EXACT(F2:I3&amp;"",$L$28:$O$29&amp;""))))))=0,"Klopt","Wijkt af")</f>
        <v>Klopt</v>
      </c>
      <c r="M30"/>
      <c r="N30"/>
      <c r="O30"/>
    </row>
  </sheetData>
  <mergeCells count="6">
    <mergeCell ref="K1:O2"/>
    <mergeCell ref="K3:O7"/>
    <mergeCell ref="K11:O17"/>
    <mergeCell ref="K19:O25"/>
    <mergeCell ref="K26:O26"/>
    <mergeCell ref="L30:O30"/>
  </mergeCells>
  <conditionalFormatting sqref="L30">
    <cfRule type="expression" dxfId="3" priority="1">
      <formula>L30&lt;&gt;"Klopt"</formula>
    </cfRule>
  </conditionalFormatting>
  <pageMargins left="0.5" right="0.5" top="0.6" bottom="0.6" header="0.3" footer="0.3"/>
  <pageSetup paperSize="9" orientation="landscape" scale="64"/>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HOR.STAPELEN: Voorbeeldwerkmap van DivZero</dc:title>
  <dc:subject>Zet bereiken of matrices van links naar rechts naast elkaar tot één overlopend blok dat meebeweegt met de bronnen.</dc:subject>
  <dc:description/>
  <dc:language>nl-NL</dc:language>
  <cp:keywords/>
  <cp:category/>
  <cp:lastModifiedBy>DivZero</cp:lastModifiedBy>
  <dcterms:created xsi:type="dcterms:W3CDTF">2026-10-23T15:24:05Z</dcterms:created>
  <dcterms:modified xsi:type="dcterms:W3CDTF">2026-10-23T15:24:05Z</dcterms:modified>
</cp:coreProperties>
</file>