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'Beginner'!$A$1:$L$18</definedName>
    <definedName name="_xlnm.Print_Area" localSheetId="2">'Intermediate'!$A$1:$M$20</definedName>
    <definedName name="_xlnm.Print_Area" localSheetId="3">'Advanced'!$A$1:$K$19</definedName>
    <definedName name="_xlnm.Print_Area" localSheetId="4">'Master'!$A$1:$K$30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<sst xmlns="http://schemas.openxmlformats.org/spreadsheetml/2006/main" count="134" uniqueCount="106">
  <si>
    <t>HLOOKUP</t>
  </si>
  <si>
    <t>DivZero example workbook</t>
  </si>
  <si>
    <t>What it does</t>
  </si>
  <si>
    <t>Finds a value in the top row of a table and returns the cell a given number of rows below it in the same column.</t>
  </si>
  <si>
    <t>Formula page</t>
  </si>
  <si>
    <t>https://divzero.app/en/functions/hlookup/</t>
  </si>
  <si>
    <t>The examples in this file</t>
  </si>
  <si>
    <t>Beginner</t>
  </si>
  <si>
    <t>Personnel costs of one period from a monthly extract</t>
  </si>
  <si>
    <t>Intermediate</t>
  </si>
  <si>
    <t>Late-payment interest rate by financial year, copied down a list</t>
  </si>
  <si>
    <t>Advanced</t>
  </si>
  <si>
    <t>Any line of a budget table, chosen by its label</t>
  </si>
  <si>
    <t>Master</t>
  </si>
  <si>
    <t>Several cost lines of one quarter in a single HLOOKUP</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</si>
  <si>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</si>
  <si>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</si>
  <si>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</si>
  <si>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</si>
  <si>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</si>
  <si>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</si>
  <si>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</si>
  <si>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</si>
  <si>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</si>
  <si>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</si>
  <si>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</si>
  <si>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</si>
  <si>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</si>
  <si>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</si>
  <si>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</si>
  <si>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Account</t>
  </si>
  <si>
    <t>P1</t>
  </si>
  <si>
    <t>P2</t>
  </si>
  <si>
    <t>P3</t>
  </si>
  <si>
    <t>P4</t>
  </si>
  <si>
    <t>P5</t>
  </si>
  <si>
    <t>Period</t>
  </si>
  <si>
    <t>Amount</t>
  </si>
  <si>
    <t>Beginner: Personnel costs of one period from a monthly extract</t>
  </si>
  <si>
    <t>Revenue</t>
  </si>
  <si>
    <t>The client's ledger extract shows the periods across the top (P1 to P5) and one line per account below. You are analysing the movement in personnel costs and need the amount for period P4 on your working paper. You want a cell where you type a period and the amount appears.</t>
  </si>
  <si>
    <t>Personnel costs</t>
  </si>
  <si>
    <t>Housing costs</t>
  </si>
  <si>
    <t>Formula cell</t>
  </si>
  <si>
    <t>I2</t>
  </si>
  <si>
    <t>Formula (comma separators)</t>
  </si>
  <si>
    <t>=HLOOKUP(H2, A1:F4, 3, FALSE)</t>
  </si>
  <si>
    <t>Formula (semicolon separators)</t>
  </si>
  <si>
    <t>=HLOOKUP(H2; A1:F4; 3; FALSE)</t>
  </si>
  <si>
    <t>Plain text. The formula in the cell itself follows your Excel's separators.</t>
  </si>
  <si>
    <t>Expected result</t>
  </si>
  <si>
    <t>Dataset: Credit amounts are negative. In a real extract the periods run on to P12.</t>
  </si>
  <si>
    <t>Rate</t>
  </si>
  <si>
    <t>FY2022</t>
  </si>
  <si>
    <t>FY2023</t>
  </si>
  <si>
    <t>FY2024</t>
  </si>
  <si>
    <t>FY2025</t>
  </si>
  <si>
    <t>FY2026</t>
  </si>
  <si>
    <t>Invoice</t>
  </si>
  <si>
    <t>Year</t>
  </si>
  <si>
    <t>Intermediate: Late-payment interest rate by financial year, copied down a list</t>
  </si>
  <si>
    <t>Standard terms</t>
  </si>
  <si>
    <t>25-2041</t>
  </si>
  <si>
    <t>Key accounts</t>
  </si>
  <si>
    <t>25-2058</t>
  </si>
  <si>
    <t>FY2021</t>
  </si>
  <si>
    <t>The client charges late-payment interest, and the rate changes every financial year. The rates are laid out across the top, one column per year, with a row for standard terms and a row for key accounts. You recalculate the rate next to each overdue invoice and copy the formula down. Some old invoices belong to a year the table does not cover, and those must say so instead of showing an error.</t>
  </si>
  <si>
    <t>25-2063</t>
  </si>
  <si>
    <t>J2</t>
  </si>
  <si>
    <t>=IFNA(HLOOKUP(I2, $A$1:$F$3, 2, FALSE), "No rate in table")</t>
  </si>
  <si>
    <t>=IFNA(HLOOKUP(I2; $A$1:$F$3; 2; FALSE); "No rate in table")</t>
  </si>
  <si>
    <t>Dataset: The formula is in J2 and copied down to J4.</t>
  </si>
  <si>
    <t>Line</t>
  </si>
  <si>
    <t>Jan</t>
  </si>
  <si>
    <t>Feb</t>
  </si>
  <si>
    <t>Mar</t>
  </si>
  <si>
    <t>Apr</t>
  </si>
  <si>
    <t>May</t>
  </si>
  <si>
    <t>Month</t>
  </si>
  <si>
    <t>Advanced: Any line of a budget table, chosen by its label</t>
  </si>
  <si>
    <t>Budget</t>
  </si>
  <si>
    <t>Actual</t>
  </si>
  <si>
    <t>The client's cost budget has the months across the top and the budget, the actual amounts, the latest forecast and the prior year as rows. In a lookup panel on your working paper you pick a month and a line name to compare with the board minutes. The row number must follow the label, so the formula keeps working when the client adds a line to the table, and an unknown month or line should show a clear message.</t>
  </si>
  <si>
    <t>Value</t>
  </si>
  <si>
    <t>Latest forecast</t>
  </si>
  <si>
    <t>Prior year</t>
  </si>
  <si>
    <t>H3</t>
  </si>
  <si>
    <t xml:space="preserve">=IFNA(HLOOKUP(H1, $A$1:$F$5, MATCH(H2, $A$1:$A$5, 0),
  FALSE), "Not in budget table")</t>
  </si>
  <si>
    <t xml:space="preserve">=IFNA(HLOOKUP(H1; $A$1:$F$5; MATCH(H2; $A$1:$A$5; 0);
  FALSE); "Not in budget table")</t>
  </si>
  <si>
    <t>Cost line</t>
  </si>
  <si>
    <t>Q1</t>
  </si>
  <si>
    <t>Q2</t>
  </si>
  <si>
    <t>Q3</t>
  </si>
  <si>
    <t>Q4</t>
  </si>
  <si>
    <t>Quarter</t>
  </si>
  <si>
    <t>Master: Several cost lines of one quarter in a single HLOOKUP</t>
  </si>
  <si>
    <t>Wages</t>
  </si>
  <si>
    <t>The client's cost report has the quarters across the top and the cost lines below: wages, social charges, pension contributions, rent and travel. For your analytical review you need the total personnel cost (the first three lines) for a quarter you pick. Three separate HLOOKUPs work, but row_index_num also accepts a list of row numbers, so one HLOOKUP can fetch all three lines at once.</t>
  </si>
  <si>
    <t>Social charges</t>
  </si>
  <si>
    <t>Pension contributions</t>
  </si>
  <si>
    <t>Rent</t>
  </si>
  <si>
    <t>Travel</t>
  </si>
  <si>
    <t>H2</t>
  </si>
  <si>
    <t xml:space="preserve">=LET(
  quarter, H1,
  lines, {2,3,4},
  IFNA(SUM(HLOOKUP(quarter, $A$1:$E$6, lines, FALSE)),
    "Quarter not in table")
)</t>
  </si>
  <si>
    <t xml:space="preserve">=LET(
  quarter; H1;
  lines; {2\3\4};
  IFNA(SUM(HLOOKUP(quarter; $A$1:$E$6; lines; FALSE));
    "Quarter not in table")
)</t>
  </si>
  <si>
    <t>Dataset: The first three lines of the table (rows 2 to 4) make up the personnel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</si>
</sst>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2" borderId="1" xfId="0" applyFont="1" applyFill="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9" fontId="4" fillId="0" borderId="1" xfId="0" applyNumberFormat="1" applyFont="1" applyBorder="1"/>
    <xf numFmtId="165" fontId="4" fillId="0" borderId="1" xfId="0" applyNumberFormat="1" applyFont="1" applyBorder="1"/>
    <xf numFmtId="165" fontId="4" fillId="3" borderId="2" xfId="0" applyNumberFormat="1" applyFont="1" applyFill="1" applyBorder="1"/>
    <xf numFmtId="165"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hlooku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L18"/>
  <sheetViews>
    <sheetView workbookViewId="0" zoomScale="100">
      <selection activeCell="I2" sqref="I2"/>
    </sheetView>
  </sheetViews>
  <sheetFormatPr defaultRowHeight="15" outlineLevelRow="0" outlineLevelCol="0" x14ac:dyDescent="55"/>
  <cols>
    <col min="1" max="1" width="17" customWidth="1"/>
    <col min="2" max="6" width="15" customWidth="1"/>
    <col min="8" max="8" width="10" customWidth="1"/>
    <col min="9" max="9" width="13" customWidth="1"/>
    <col min="10" max="10" width="3" customWidth="1"/>
    <col min="11" max="11" width="20" customWidth="1"/>
    <col min="12" max="12" width="48" customWidth="1"/>
  </cols>
  <sheetData>
    <row r="1" ht="21" customHeight="1" spans="1:12" x14ac:dyDescent="0.25">
      <c r="A1" s="11" t="s">
        <v>30</v>
      </c>
      <c r="B1" s="12" t="s">
        <v>31</v>
      </c>
      <c r="C1" s="12" t="s">
        <v>32</v>
      </c>
      <c r="D1" s="12" t="s">
        <v>33</v>
      </c>
      <c r="E1" s="12" t="s">
        <v>34</v>
      </c>
      <c r="F1" s="12" t="s">
        <v>35</v>
      </c>
      <c r="H1" s="13" t="s">
        <v>36</v>
      </c>
      <c r="I1" s="13" t="s">
        <v>37</v>
      </c>
      <c r="K1" s="14" t="s">
        <v>38</v>
      </c>
      <c r="L1"/>
    </row>
    <row r="2" ht="15" customHeight="1" spans="1:12" x14ac:dyDescent="0.25">
      <c r="A2" s="15" t="s">
        <v>39</v>
      </c>
      <c r="B2" s="16">
        <v>-245300</v>
      </c>
      <c r="C2" s="16">
        <v>-251870.5</v>
      </c>
      <c r="D2" s="16">
        <v>-262410</v>
      </c>
      <c r="E2" s="16">
        <v>-238950.25</v>
      </c>
      <c r="F2" s="16">
        <v>-270115</v>
      </c>
      <c r="H2" s="17" t="s">
        <v>34</v>
      </c>
      <c r="I2" s="18" cm="1">
        <f t="array" ref="I2">HLOOKUP(H2, A1:F4, 3, FALSE)</f>
        <v>99875.5</v>
      </c>
      <c r="K2" s="19" t="s">
        <v>40</v>
      </c>
      <c r="L2"/>
    </row>
    <row r="3" ht="15" customHeight="1" spans="1:12" x14ac:dyDescent="0.25">
      <c r="A3" s="15" t="s">
        <v>41</v>
      </c>
      <c r="B3" s="16">
        <v>98200</v>
      </c>
      <c r="C3" s="16">
        <v>98200</v>
      </c>
      <c r="D3" s="16">
        <v>101450</v>
      </c>
      <c r="E3" s="16">
        <v>99875.5</v>
      </c>
      <c r="F3" s="16">
        <v>101450</v>
      </c>
      <c r="K3"/>
      <c r="L3"/>
    </row>
    <row r="4" ht="15" customHeight="1" spans="1:12" x14ac:dyDescent="0.25">
      <c r="A4" s="15" t="s">
        <v>42</v>
      </c>
      <c r="B4" s="16">
        <v>15400</v>
      </c>
      <c r="C4" s="16">
        <v>15400</v>
      </c>
      <c r="D4" s="16">
        <v>15400</v>
      </c>
      <c r="E4" s="16">
        <v>15400</v>
      </c>
      <c r="F4" s="16">
        <v>16850</v>
      </c>
      <c r="K4"/>
      <c r="L4"/>
    </row>
    <row r="5" ht="15" customHeight="1" spans="11:12" x14ac:dyDescent="0.25">
      <c r="K5"/>
      <c r="L5"/>
    </row>
    <row r="6" ht="15" customHeight="1" x14ac:dyDescent="0.25"/>
    <row r="7" ht="15" customHeight="1" spans="11:12" x14ac:dyDescent="0.25">
      <c r="K7" s="20" t="s">
        <v>43</v>
      </c>
      <c r="L7" s="21" t="s">
        <v>44</v>
      </c>
    </row>
    <row r="8" ht="15" customHeight="1" spans="11:11" x14ac:dyDescent="0.25">
      <c r="K8" s="20" t="s">
        <v>45</v>
      </c>
    </row>
    <row r="9" ht="15" customHeight="1" spans="11:12" x14ac:dyDescent="0.25">
      <c r="K9" s="22" t="s">
        <v>46</v>
      </c>
      <c r="L9" s="23"/>
    </row>
    <row r="10" ht="15" customHeight="1" spans="11:11" x14ac:dyDescent="0.25">
      <c r="K10" s="20" t="s">
        <v>47</v>
      </c>
    </row>
    <row r="11" ht="15" customHeight="1" spans="11:12" x14ac:dyDescent="0.25">
      <c r="K11" s="22" t="s">
        <v>48</v>
      </c>
      <c r="L11" s="23"/>
    </row>
    <row r="12" ht="15" customHeight="1" spans="11:12" x14ac:dyDescent="0.25">
      <c r="K12" s="24" t="s">
        <v>49</v>
      </c>
      <c r="L12"/>
    </row>
    <row r="13" ht="15" customHeight="1" x14ac:dyDescent="0.25"/>
    <row r="14" ht="15" customHeight="1" spans="11:12" x14ac:dyDescent="0.25">
      <c r="K14" s="20" t="s">
        <v>50</v>
      </c>
      <c r="L14" s="25">
        <v>99875.5</v>
      </c>
    </row>
    <row r="15" ht="15" customHeight="1" spans="11:12" x14ac:dyDescent="0.25">
      <c r="K15" s="20" t="s">
        <v>22</v>
      </c>
      <c r="L15" s="26" t="str" cm="1">
        <f t="array" ref="L15">IF(IF(ISERROR(I2)+ISERROR($L$14)=2,ERROR.TYPE(I2)=ERROR.TYPE($L$14),IF(ISERROR(I2)+ISERROR($L$14)=1,FALSE,IF(ISNUMBER(I2)*ISNUMBER($L$14)=1,ABS(I2-$L$14)&lt;=1E-9*(1+ABS($L$14)),EXACT(I2&amp;"",$L$14&amp;"")))),"OK","Differs")</f>
        <v>OK</v>
      </c>
    </row>
    <row r="16" ht="15" customHeight="1" x14ac:dyDescent="0.25"/>
    <row r="17" ht="15" customHeight="1" spans="11:12" x14ac:dyDescent="0.25">
      <c r="K17" s="19" t="s">
        <v>51</v>
      </c>
      <c r="L17"/>
    </row>
    <row r="18" ht="15" customHeight="1" spans="11:12" x14ac:dyDescent="0.25">
      <c r="K18"/>
      <c r="L18"/>
    </row>
  </sheetData>
  <mergeCells count="6">
    <mergeCell ref="K1:L1"/>
    <mergeCell ref="K2:L5"/>
    <mergeCell ref="K9:L9"/>
    <mergeCell ref="K11:L11"/>
    <mergeCell ref="K12:L12"/>
    <mergeCell ref="K17:L18"/>
  </mergeCells>
  <conditionalFormatting sqref="L15">
    <cfRule type="expression" dxfId="0" priority="1">
      <formula>L15&lt;&gt;"OK"</formula>
    </cfRule>
  </conditionalFormatting>
  <pageMargins left="0.5" right="0.5" top="0.6" bottom="0.6" header="0.3" footer="0.3"/>
  <pageSetup paperSize="9" orientation="landscape" scale="7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L1:M20"/>
  <sheetViews>
    <sheetView workbookViewId="0" zoomScale="100">
      <selection activeCell="J2" sqref="J2"/>
    </sheetView>
  </sheetViews>
  <sheetFormatPr defaultRowHeight="15" outlineLevelRow="0" outlineLevelCol="0" x14ac:dyDescent="55"/>
  <cols>
    <col min="1" max="1" width="16" customWidth="1"/>
    <col min="2" max="6" width="10" customWidth="1"/>
    <col min="8" max="10" width="10" customWidth="1"/>
    <col min="11" max="11" width="3" customWidth="1"/>
    <col min="12" max="12" width="20" customWidth="1"/>
    <col min="13" max="13" width="48" customWidth="1"/>
  </cols>
  <sheetData>
    <row r="1" ht="18" customHeight="1" spans="1:13" x14ac:dyDescent="0.25">
      <c r="A1" s="11" t="s">
        <v>52</v>
      </c>
      <c r="B1" s="12" t="s">
        <v>53</v>
      </c>
      <c r="C1" s="12" t="s">
        <v>54</v>
      </c>
      <c r="D1" s="12" t="s">
        <v>55</v>
      </c>
      <c r="E1" s="12" t="s">
        <v>56</v>
      </c>
      <c r="F1" s="12" t="s">
        <v>57</v>
      </c>
      <c r="H1" s="13" t="s">
        <v>58</v>
      </c>
      <c r="I1" s="13" t="s">
        <v>59</v>
      </c>
      <c r="J1" s="13" t="s">
        <v>52</v>
      </c>
      <c r="L1" s="14" t="s">
        <v>60</v>
      </c>
      <c r="M1"/>
    </row>
    <row r="2" ht="18" customHeight="1" spans="1:13" x14ac:dyDescent="0.25">
      <c r="A2" s="15" t="s">
        <v>61</v>
      </c>
      <c r="B2" s="27">
        <v>0.05</v>
      </c>
      <c r="C2" s="28">
        <v>0.065</v>
      </c>
      <c r="D2" s="27">
        <v>0.08</v>
      </c>
      <c r="E2" s="28">
        <v>0.085</v>
      </c>
      <c r="F2" s="28">
        <v>0.075</v>
      </c>
      <c r="H2" s="17" t="s">
        <v>62</v>
      </c>
      <c r="I2" s="17" t="s">
        <v>55</v>
      </c>
      <c r="J2" s="29" cm="1">
        <f t="array" ref="J2">_xlfn.IFNA(HLOOKUP(I2, $A$1:$F$3, 2, FALSE), "No rate in table")</f>
        <v>0.08</v>
      </c>
      <c r="L2"/>
      <c r="M2"/>
    </row>
    <row r="3" ht="15" customHeight="1" spans="1:13" x14ac:dyDescent="0.25">
      <c r="A3" s="15" t="s">
        <v>63</v>
      </c>
      <c r="B3" s="27">
        <v>0.04</v>
      </c>
      <c r="C3" s="28">
        <v>0.055</v>
      </c>
      <c r="D3" s="27">
        <v>0.07</v>
      </c>
      <c r="E3" s="28">
        <v>0.075</v>
      </c>
      <c r="F3" s="28">
        <v>0.065</v>
      </c>
      <c r="H3" s="17" t="s">
        <v>64</v>
      </c>
      <c r="I3" s="13" t="s">
        <v>65</v>
      </c>
      <c r="L3" s="19" t="s">
        <v>66</v>
      </c>
      <c r="M3"/>
    </row>
    <row r="4" ht="15" customHeight="1" spans="8:13" x14ac:dyDescent="0.25">
      <c r="H4" s="17" t="s">
        <v>67</v>
      </c>
      <c r="I4" s="13" t="s">
        <v>57</v>
      </c>
      <c r="L4"/>
      <c r="M4"/>
    </row>
    <row r="5" ht="15" customHeight="1" spans="12:13" x14ac:dyDescent="0.25">
      <c r="L5"/>
      <c r="M5"/>
    </row>
    <row r="6" ht="15" customHeight="1" spans="12:13" x14ac:dyDescent="0.25">
      <c r="L6"/>
      <c r="M6"/>
    </row>
    <row r="7" ht="15" customHeight="1" spans="12:13" x14ac:dyDescent="0.25">
      <c r="L7"/>
      <c r="M7"/>
    </row>
    <row r="8" ht="15" customHeight="1" spans="12:13" x14ac:dyDescent="0.25">
      <c r="L8"/>
      <c r="M8"/>
    </row>
    <row r="9" ht="15" customHeight="1" x14ac:dyDescent="0.25"/>
    <row r="10" ht="15" customHeight="1" spans="12:13" x14ac:dyDescent="0.25">
      <c r="L10" s="20" t="s">
        <v>43</v>
      </c>
      <c r="M10" s="21" t="s">
        <v>68</v>
      </c>
    </row>
    <row r="11" ht="15" customHeight="1" spans="12:12" x14ac:dyDescent="0.25">
      <c r="L11" s="20" t="s">
        <v>45</v>
      </c>
    </row>
    <row r="12" ht="15" customHeight="1" spans="12:13" x14ac:dyDescent="0.25">
      <c r="L12" s="22" t="s">
        <v>69</v>
      </c>
      <c r="M12" s="23"/>
    </row>
    <row r="13" ht="15" customHeight="1" spans="12:12" x14ac:dyDescent="0.25">
      <c r="L13" s="20" t="s">
        <v>47</v>
      </c>
    </row>
    <row r="14" ht="15" customHeight="1" spans="12:13" x14ac:dyDescent="0.25">
      <c r="L14" s="22" t="s">
        <v>70</v>
      </c>
      <c r="M14" s="23"/>
    </row>
    <row r="15" ht="15" customHeight="1" spans="12:13" x14ac:dyDescent="0.25">
      <c r="L15" s="24" t="s">
        <v>49</v>
      </c>
      <c r="M15"/>
    </row>
    <row r="16" ht="15" customHeight="1" x14ac:dyDescent="0.25"/>
    <row r="17" ht="15" customHeight="1" spans="12:13" x14ac:dyDescent="0.25">
      <c r="L17" s="20" t="s">
        <v>50</v>
      </c>
      <c r="M17" s="30">
        <v>0.08</v>
      </c>
    </row>
    <row r="18" ht="15" customHeight="1" spans="12:13" x14ac:dyDescent="0.25">
      <c r="L18" s="20" t="s">
        <v>22</v>
      </c>
      <c r="M18" s="26" t="str" cm="1">
        <f t="array" ref="M18">IF(IF(ISERROR(J2)+ISERROR($M$17)=2,ERROR.TYPE(J2)=ERROR.TYPE($M$17),IF(ISERROR(J2)+ISERROR($M$17)=1,FALSE,IF(ISNUMBER(J2)*ISNUMBER($M$17)=1,ABS(J2-$M$17)&lt;=1E-9*(1+ABS($M$17)),EXACT(J2&amp;"",$M$17&amp;"")))),"OK","Differs")</f>
        <v>OK</v>
      </c>
    </row>
    <row r="19" ht="15" customHeight="1" x14ac:dyDescent="0.25"/>
    <row r="20" ht="15" customHeight="1" spans="12:13" x14ac:dyDescent="0.25">
      <c r="L20" s="19" t="s">
        <v>71</v>
      </c>
      <c r="M20"/>
    </row>
  </sheetData>
  <mergeCells count="6">
    <mergeCell ref="L1:M2"/>
    <mergeCell ref="L3:M8"/>
    <mergeCell ref="L12:M12"/>
    <mergeCell ref="L14:M14"/>
    <mergeCell ref="L15:M15"/>
    <mergeCell ref="L20:M20"/>
  </mergeCells>
  <conditionalFormatting sqref="M18">
    <cfRule type="expression" dxfId="1" priority="1">
      <formula>M18&lt;&gt;"OK"</formula>
    </cfRule>
  </conditionalFormatting>
  <pageMargins left="0.5" right="0.5" top="0.6" bottom="0.6" header="0.3" footer="0.3"/>
  <pageSetup paperSize="9" orientation="landscape" scale="77"/>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K19"/>
  <sheetViews>
    <sheetView workbookViewId="0" zoomScale="100">
      <selection activeCell="H3" sqref="H3"/>
    </sheetView>
  </sheetViews>
  <sheetFormatPr defaultRowHeight="15" outlineLevelRow="0" outlineLevelCol="0" x14ac:dyDescent="55"/>
  <cols>
    <col min="1" max="1" width="17" customWidth="1"/>
    <col min="2" max="6" width="13" customWidth="1"/>
    <col min="7" max="7" width="10" customWidth="1"/>
    <col min="8" max="8" width="13" customWidth="1"/>
    <col min="9" max="9" width="3" customWidth="1"/>
    <col min="10" max="10" width="20" customWidth="1"/>
    <col min="11" max="11" width="48" customWidth="1"/>
  </cols>
  <sheetData>
    <row r="1" ht="21" customHeight="1" spans="1:11" x14ac:dyDescent="0.25">
      <c r="A1" s="11" t="s">
        <v>72</v>
      </c>
      <c r="B1" s="12" t="s">
        <v>73</v>
      </c>
      <c r="C1" s="12" t="s">
        <v>74</v>
      </c>
      <c r="D1" s="12" t="s">
        <v>75</v>
      </c>
      <c r="E1" s="12" t="s">
        <v>76</v>
      </c>
      <c r="F1" s="12" t="s">
        <v>77</v>
      </c>
      <c r="G1" s="13" t="s">
        <v>78</v>
      </c>
      <c r="H1" s="17" t="s">
        <v>75</v>
      </c>
      <c r="J1" s="14" t="s">
        <v>79</v>
      </c>
      <c r="K1"/>
    </row>
    <row r="2" ht="15" customHeight="1" spans="1:11" x14ac:dyDescent="0.25">
      <c r="A2" s="15" t="s">
        <v>80</v>
      </c>
      <c r="B2" s="16">
        <v>42000</v>
      </c>
      <c r="C2" s="16">
        <v>42000</v>
      </c>
      <c r="D2" s="16">
        <v>45500</v>
      </c>
      <c r="E2" s="16">
        <v>45500</v>
      </c>
      <c r="F2" s="16">
        <v>47000</v>
      </c>
      <c r="G2" s="13" t="s">
        <v>72</v>
      </c>
      <c r="H2" s="17" t="s">
        <v>81</v>
      </c>
      <c r="J2" s="19" t="s">
        <v>82</v>
      </c>
      <c r="K2"/>
    </row>
    <row r="3" ht="15" customHeight="1" spans="1:11" x14ac:dyDescent="0.25">
      <c r="A3" s="15" t="s">
        <v>81</v>
      </c>
      <c r="B3" s="16">
        <v>41350.75</v>
      </c>
      <c r="C3" s="16">
        <v>43120.5</v>
      </c>
      <c r="D3" s="16">
        <v>51840.25</v>
      </c>
      <c r="E3" s="16">
        <v>44910</v>
      </c>
      <c r="F3" s="16">
        <v>47660.8</v>
      </c>
      <c r="G3" s="13" t="s">
        <v>83</v>
      </c>
      <c r="H3" s="18" cm="1">
        <f t="array" ref="H3">_xlfn.IFNA(HLOOKUP(H1, $A$1:$F$5, MATCH(H2, $A$1:$A$5, 0), FALSE), "Not in budget table")</f>
        <v>51840.25</v>
      </c>
      <c r="J3"/>
      <c r="K3"/>
    </row>
    <row r="4" ht="15" customHeight="1" spans="1:11" x14ac:dyDescent="0.25">
      <c r="A4" s="15" t="s">
        <v>84</v>
      </c>
      <c r="B4" s="16">
        <v>42000</v>
      </c>
      <c r="C4" s="16">
        <v>43500</v>
      </c>
      <c r="D4" s="16">
        <v>51000</v>
      </c>
      <c r="E4" s="16">
        <v>45000</v>
      </c>
      <c r="F4" s="16">
        <v>47500</v>
      </c>
      <c r="J4"/>
      <c r="K4"/>
    </row>
    <row r="5" ht="15" customHeight="1" spans="1:11" x14ac:dyDescent="0.25">
      <c r="A5" s="15" t="s">
        <v>85</v>
      </c>
      <c r="B5" s="16">
        <v>38900</v>
      </c>
      <c r="C5" s="16">
        <v>39450</v>
      </c>
      <c r="D5" s="16">
        <v>41200</v>
      </c>
      <c r="E5" s="16">
        <v>42780</v>
      </c>
      <c r="F5" s="16">
        <v>43100</v>
      </c>
      <c r="J5"/>
      <c r="K5"/>
    </row>
    <row r="6" ht="15" customHeight="1" spans="10:11" x14ac:dyDescent="0.25">
      <c r="J6"/>
      <c r="K6"/>
    </row>
    <row r="7" ht="15" customHeight="1" spans="10:11" x14ac:dyDescent="0.25">
      <c r="J7"/>
      <c r="K7"/>
    </row>
    <row r="8" ht="15" customHeight="1" x14ac:dyDescent="0.25"/>
    <row r="9" ht="15" customHeight="1" spans="10:11" x14ac:dyDescent="0.25">
      <c r="J9" s="20" t="s">
        <v>43</v>
      </c>
      <c r="K9" s="21" t="s">
        <v>86</v>
      </c>
    </row>
    <row r="10" ht="15" customHeight="1" spans="10:10" x14ac:dyDescent="0.25">
      <c r="J10" s="20" t="s">
        <v>45</v>
      </c>
    </row>
    <row r="11" ht="15" customHeight="1" spans="10:11" x14ac:dyDescent="0.25">
      <c r="J11" s="22" t="s">
        <v>87</v>
      </c>
      <c r="K11" s="23"/>
    </row>
    <row r="12" ht="15" customHeight="1" spans="10:11" x14ac:dyDescent="0.25">
      <c r="J12" s="23"/>
      <c r="K12" s="23"/>
    </row>
    <row r="13" ht="15" customHeight="1" spans="10:10" x14ac:dyDescent="0.25">
      <c r="J13" s="20" t="s">
        <v>47</v>
      </c>
    </row>
    <row r="14" ht="15" customHeight="1" spans="10:11" x14ac:dyDescent="0.25">
      <c r="J14" s="22" t="s">
        <v>88</v>
      </c>
      <c r="K14" s="23"/>
    </row>
    <row r="15" ht="15" customHeight="1" spans="10:11" x14ac:dyDescent="0.25">
      <c r="J15" s="23"/>
      <c r="K15" s="23"/>
    </row>
    <row r="16" ht="15" customHeight="1" spans="10:11" x14ac:dyDescent="0.25">
      <c r="J16" s="24" t="s">
        <v>49</v>
      </c>
      <c r="K16"/>
    </row>
    <row r="17" ht="15" customHeight="1" x14ac:dyDescent="0.25"/>
    <row r="18" ht="15" customHeight="1" spans="10:11" x14ac:dyDescent="0.25">
      <c r="J18" s="20" t="s">
        <v>50</v>
      </c>
      <c r="K18" s="25">
        <v>51840.25</v>
      </c>
    </row>
    <row r="19" ht="15" customHeight="1" spans="10:11" x14ac:dyDescent="0.25">
      <c r="J19" s="20" t="s">
        <v>22</v>
      </c>
      <c r="K19" s="26" t="str" cm="1">
        <f t="array" ref="K19">IF(IF(ISERROR(H3)+ISERROR($K$18)=2,ERROR.TYPE(H3)=ERROR.TYPE($K$18),IF(ISERROR(H3)+ISERROR($K$18)=1,FALSE,IF(ISNUMBER(H3)*ISNUMBER($K$18)=1,ABS(H3-$K$18)&lt;=1E-9*(1+ABS($K$18)),EXACT(H3&amp;"",$K$18&amp;"")))),"OK","Differs")</f>
        <v>OK</v>
      </c>
    </row>
  </sheetData>
  <mergeCells count="5">
    <mergeCell ref="J1:K1"/>
    <mergeCell ref="J2:K7"/>
    <mergeCell ref="J11:K12"/>
    <mergeCell ref="J14:K15"/>
    <mergeCell ref="J16:K16"/>
  </mergeCells>
  <conditionalFormatting sqref="K19">
    <cfRule type="expression" dxfId="2" priority="1">
      <formula>K19&lt;&gt;"OK"</formula>
    </cfRule>
  </conditionalFormatting>
  <pageMargins left="0.5" right="0.5" top="0.6" bottom="0.6" header="0.3" footer="0.3"/>
  <pageSetup paperSize="9" orientation="landscape" scale="77"/>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K30"/>
  <sheetViews>
    <sheetView workbookViewId="0" zoomScale="100">
      <selection activeCell="H2" sqref="H2"/>
    </sheetView>
  </sheetViews>
  <sheetFormatPr defaultRowHeight="15" outlineLevelRow="0" outlineLevelCol="0" x14ac:dyDescent="55"/>
  <cols>
    <col min="1" max="1" width="23" customWidth="1"/>
    <col min="2" max="5" width="14" customWidth="1"/>
    <col min="7" max="7" width="17" customWidth="1"/>
    <col min="8" max="8" width="14" customWidth="1"/>
    <col min="9" max="9" width="3" customWidth="1"/>
    <col min="10" max="10" width="20" customWidth="1"/>
    <col min="11" max="11" width="48" customWidth="1"/>
  </cols>
  <sheetData>
    <row r="1" ht="21" customHeight="1" spans="1:11" x14ac:dyDescent="0.25">
      <c r="A1" s="11" t="s">
        <v>89</v>
      </c>
      <c r="B1" s="12" t="s">
        <v>90</v>
      </c>
      <c r="C1" s="12" t="s">
        <v>91</v>
      </c>
      <c r="D1" s="12" t="s">
        <v>92</v>
      </c>
      <c r="E1" s="12" t="s">
        <v>93</v>
      </c>
      <c r="G1" s="13" t="s">
        <v>94</v>
      </c>
      <c r="H1" s="17" t="s">
        <v>92</v>
      </c>
      <c r="J1" s="14" t="s">
        <v>95</v>
      </c>
      <c r="K1"/>
    </row>
    <row r="2" ht="15" customHeight="1" spans="1:11" x14ac:dyDescent="0.25">
      <c r="A2" s="15" t="s">
        <v>96</v>
      </c>
      <c r="B2" s="16">
        <v>312400</v>
      </c>
      <c r="C2" s="16">
        <v>318750</v>
      </c>
      <c r="D2" s="16">
        <v>321900</v>
      </c>
      <c r="E2" s="16">
        <v>329850</v>
      </c>
      <c r="G2" s="13" t="s">
        <v>41</v>
      </c>
      <c r="H2" s="18" cm="1">
        <f t="array" ref="H2">_xlfn.LET(
  _xlpm.quarter, H1,
  _xlpm.lines, {2,3,4},
  _xlfn.IFNA(SUM(HLOOKUP(_xlpm.quarter, $A$1:$E$6, _xlpm.lines, FALSE)), "Quarter not in table")
)</f>
        <v>434565</v>
      </c>
      <c r="J2" s="19" t="s">
        <v>97</v>
      </c>
      <c r="K2"/>
    </row>
    <row r="3" ht="15" customHeight="1" spans="1:11" x14ac:dyDescent="0.25">
      <c r="A3" s="15" t="s">
        <v>98</v>
      </c>
      <c r="B3" s="16">
        <v>78100</v>
      </c>
      <c r="C3" s="16">
        <v>79687.5</v>
      </c>
      <c r="D3" s="16">
        <v>80475</v>
      </c>
      <c r="E3" s="16">
        <v>82462.5</v>
      </c>
      <c r="J3"/>
      <c r="K3"/>
    </row>
    <row r="4" ht="15" customHeight="1" spans="1:11" x14ac:dyDescent="0.25">
      <c r="A4" s="15" t="s">
        <v>99</v>
      </c>
      <c r="B4" s="16">
        <v>31240</v>
      </c>
      <c r="C4" s="16">
        <v>31875</v>
      </c>
      <c r="D4" s="16">
        <v>32190</v>
      </c>
      <c r="E4" s="16">
        <v>32985</v>
      </c>
      <c r="J4"/>
      <c r="K4"/>
    </row>
    <row r="5" ht="15" customHeight="1" spans="1:11" x14ac:dyDescent="0.25">
      <c r="A5" s="15" t="s">
        <v>100</v>
      </c>
      <c r="B5" s="16">
        <v>45600</v>
      </c>
      <c r="C5" s="16">
        <v>45600</v>
      </c>
      <c r="D5" s="16">
        <v>45600</v>
      </c>
      <c r="E5" s="16">
        <v>45600</v>
      </c>
      <c r="J5"/>
      <c r="K5"/>
    </row>
    <row r="6" ht="15" customHeight="1" spans="1:11" x14ac:dyDescent="0.25">
      <c r="A6" s="15" t="s">
        <v>101</v>
      </c>
      <c r="B6" s="16">
        <v>12480</v>
      </c>
      <c r="C6" s="16">
        <v>15920</v>
      </c>
      <c r="D6" s="16">
        <v>11260</v>
      </c>
      <c r="E6" s="16">
        <v>14190</v>
      </c>
      <c r="J6"/>
      <c r="K6"/>
    </row>
    <row r="7" ht="15" customHeight="1" spans="10:11" x14ac:dyDescent="0.25">
      <c r="J7"/>
      <c r="K7"/>
    </row>
    <row r="8" ht="15" customHeight="1" x14ac:dyDescent="0.25"/>
    <row r="9" ht="15" customHeight="1" spans="10:11" x14ac:dyDescent="0.25">
      <c r="J9" s="20" t="s">
        <v>43</v>
      </c>
      <c r="K9" s="21" t="s">
        <v>102</v>
      </c>
    </row>
    <row r="10" ht="15" customHeight="1" spans="10:10" x14ac:dyDescent="0.25">
      <c r="J10" s="20" t="s">
        <v>45</v>
      </c>
    </row>
    <row r="11" ht="15" customHeight="1" spans="10:11" x14ac:dyDescent="0.25">
      <c r="J11" s="22" t="s">
        <v>103</v>
      </c>
      <c r="K11" s="23"/>
    </row>
    <row r="12" ht="15" customHeight="1" spans="10:11" x14ac:dyDescent="0.25">
      <c r="J12" s="23"/>
      <c r="K12" s="23"/>
    </row>
    <row r="13" ht="15" customHeight="1" spans="10:11" x14ac:dyDescent="0.25">
      <c r="J13" s="23"/>
      <c r="K13" s="23"/>
    </row>
    <row r="14" ht="15" customHeight="1" spans="10:11" x14ac:dyDescent="0.25">
      <c r="J14" s="23"/>
      <c r="K14" s="23"/>
    </row>
    <row r="15" ht="15" customHeight="1" spans="10:11" x14ac:dyDescent="0.25">
      <c r="J15" s="23"/>
      <c r="K15" s="23"/>
    </row>
    <row r="16" ht="15" customHeight="1" spans="10:11" x14ac:dyDescent="0.25">
      <c r="J16" s="23"/>
      <c r="K16" s="23"/>
    </row>
    <row r="17" ht="15" customHeight="1" spans="10:10" x14ac:dyDescent="0.25">
      <c r="J17" s="20" t="s">
        <v>47</v>
      </c>
    </row>
    <row r="18" ht="15" customHeight="1" spans="10:11" x14ac:dyDescent="0.25">
      <c r="J18" s="22" t="s">
        <v>104</v>
      </c>
      <c r="K18" s="23"/>
    </row>
    <row r="19" ht="15" customHeight="1" spans="10:11" x14ac:dyDescent="0.25">
      <c r="J19" s="23"/>
      <c r="K19" s="23"/>
    </row>
    <row r="20" ht="15" customHeight="1" spans="10:11" x14ac:dyDescent="0.25">
      <c r="J20" s="23"/>
      <c r="K20" s="23"/>
    </row>
    <row r="21" ht="15" customHeight="1" spans="10:11" x14ac:dyDescent="0.25">
      <c r="J21" s="23"/>
      <c r="K21" s="23"/>
    </row>
    <row r="22" ht="15" customHeight="1" spans="10:11" x14ac:dyDescent="0.25">
      <c r="J22" s="23"/>
      <c r="K22" s="23"/>
    </row>
    <row r="23" ht="15" customHeight="1" spans="10:11" x14ac:dyDescent="0.25">
      <c r="J23" s="23"/>
      <c r="K23" s="23"/>
    </row>
    <row r="24" ht="15" customHeight="1" spans="10:11" x14ac:dyDescent="0.25">
      <c r="J24" s="24" t="s">
        <v>49</v>
      </c>
      <c r="K24"/>
    </row>
    <row r="25" ht="15" customHeight="1" x14ac:dyDescent="0.25"/>
    <row r="26" ht="15" customHeight="1" spans="10:11" x14ac:dyDescent="0.25">
      <c r="J26" s="20" t="s">
        <v>50</v>
      </c>
      <c r="K26" s="25">
        <v>434565</v>
      </c>
    </row>
    <row r="27" ht="15" customHeight="1" spans="10:11" x14ac:dyDescent="0.25">
      <c r="J27" s="20" t="s">
        <v>22</v>
      </c>
      <c r="K27" s="26" t="str" cm="1">
        <f t="array" ref="K27">IF(IF(ISERROR(H2)+ISERROR($K$26)=2,ERROR.TYPE(H2)=ERROR.TYPE($K$26),IF(ISERROR(H2)+ISERROR($K$26)=1,FALSE,IF(ISNUMBER(H2)*ISNUMBER($K$26)=1,ABS(H2-$K$26)&lt;=1E-9*(1+ABS($K$26)),EXACT(H2&amp;"",$K$26&amp;"")))),"OK","Differs")</f>
        <v>OK</v>
      </c>
    </row>
    <row r="28" ht="15" customHeight="1" x14ac:dyDescent="0.25"/>
    <row r="29" ht="15" customHeight="1" spans="10:11" x14ac:dyDescent="0.25">
      <c r="J29" s="19" t="s">
        <v>105</v>
      </c>
      <c r="K29"/>
    </row>
    <row r="30" ht="15" customHeight="1" spans="10:11" x14ac:dyDescent="0.25">
      <c r="J30"/>
      <c r="K30"/>
    </row>
  </sheetData>
  <mergeCells count="6">
    <mergeCell ref="J1:K1"/>
    <mergeCell ref="J2:K7"/>
    <mergeCell ref="J11:K16"/>
    <mergeCell ref="J18:K23"/>
    <mergeCell ref="J24:K24"/>
    <mergeCell ref="J29:K30"/>
  </mergeCells>
  <conditionalFormatting sqref="K27">
    <cfRule type="expression" dxfId="3" priority="1">
      <formula>K27&lt;&gt;"OK"</formula>
    </cfRule>
  </conditionalFormatting>
  <pageMargins left="0.5" right="0.5" top="0.6" bottom="0.6" header="0.3" footer="0.3"/>
  <pageSetup paperSize="9" orientation="landscape" scale="72"/>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HLOOKUP: DivZero example workbook</dc:title>
  <dc:subject>Finds a value in the top row of a table and returns the cell a given number of rows below it in the same column.</dc:subject>
  <dc:description/>
  <dc:language>en-US</dc:language>
  <cp:keywords/>
  <cp:category/>
  <cp:lastModifiedBy>DivZero</cp:lastModifiedBy>
  <dcterms:created xsi:type="dcterms:W3CDTF">2026-10-23T15:24:05Z</dcterms:created>
  <dcterms:modified xsi:type="dcterms:W3CDTF">2026-10-23T15:24:05Z</dcterms:modified>
</cp:coreProperties>
</file>