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'Beginner'!$A$1:$G$16</definedName>
    <definedName name="_xlnm.Print_Area" localSheetId="2">'Halfgevorderd'!$A$1:$J$17</definedName>
    <definedName name="_xlnm.Print_Area" localSheetId="3">'Gevorderd'!$A$1:$H$19</definedName>
    <definedName name="_xlnm.Print_Area" localSheetId="4">'Expert'!$A$1:$I$26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<sst xmlns="http://schemas.openxmlformats.org/spreadsheetml/2006/main" count="114" uniqueCount="91">
  <si>
    <t>LAATSTE.DAG (Engels: EOMONTH)</t>
  </si>
  <si>
    <t>Voorbeeldwerkmap van DivZero</t>
  </si>
  <si>
    <t>Wat ze doet</t>
  </si>
  <si>
    <t>Geeft de laatste dag van de maand die een opgegeven aantal maanden voor of na een datum ligt.</t>
  </si>
  <si>
    <t>Pagina op de site</t>
  </si>
  <si>
    <t>https://divzero.app/nl/functies/laatste-dag/</t>
  </si>
  <si>
    <t>De voorbeelden in dit bestand</t>
  </si>
  <si>
    <t>Beginner</t>
  </si>
  <si>
    <t>Periode-einde bij een boekstuk bepalen</t>
  </si>
  <si>
    <t>Halfgevorderd</t>
  </si>
  <si>
    <t>Vervaldatums bij 30 dagen na maandeinde</t>
  </si>
  <si>
    <t>Gevorderd</t>
  </si>
  <si>
    <t>Afschrijving eerste maand naar rato van de dagen</t>
  </si>
  <si>
    <t>Expert</t>
  </si>
  <si>
    <t>Kwartaaleinde bij een klant met een afwijkend boekjaar</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</si>
  <si>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</si>
  <si>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</si>
  <si>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</si>
  <si>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</si>
  <si>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</si>
  <si>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</si>
  <si>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</si>
  <si>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</si>
  <si>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</si>
  <si>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</si>
  <si>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</si>
  <si>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</si>
  <si>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</si>
  <si>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</si>
  <si>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</si>
  <si>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</si>
  <si>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Datum</t>
  </si>
  <si>
    <t>Bedrag</t>
  </si>
  <si>
    <t>Periode-einde</t>
  </si>
  <si>
    <t>Beginner: Periode-einde bij een boekstuk bepalen</t>
  </si>
  <si>
    <t>25-0411</t>
  </si>
  <si>
    <t>In de XAF-auditfile van Veldhuis Installatie BV wordt elke journaalregel geboekt in de periode die op de laatste dag van de maand eindigt. Voor boekstuk 25-0412 wil je een cel met dat periode-einde, om het te vergelijken met de afsluitdatum van de periode in de saldibalans, zonder te hoeven opzoeken hoeveel dagen december telt.</t>
  </si>
  <si>
    <t>25-0412</t>
  </si>
  <si>
    <t>25-0413</t>
  </si>
  <si>
    <t>25-0414</t>
  </si>
  <si>
    <t>Formulecel</t>
  </si>
  <si>
    <t>D3</t>
  </si>
  <si>
    <t>Formule in Nederlandse Excel (puntkomma)</t>
  </si>
  <si>
    <t>=LAATSTE.DAG(B3; 0)</t>
  </si>
  <si>
    <t>Formule met Engelse functienamen (komma)</t>
  </si>
  <si>
    <t>=EOMONTH(B3, 0)</t>
  </si>
  <si>
    <t>Gewone tekst. De formule in de cel zelf volgt de scheidingstekens van jouw Excel.</t>
  </si>
  <si>
    <t>Verwacht resultaat</t>
  </si>
  <si>
    <t>Relatie</t>
  </si>
  <si>
    <t>Factuurdatum</t>
  </si>
  <si>
    <t>Vervaldatum</t>
  </si>
  <si>
    <t>Dagen na maandeinde</t>
  </si>
  <si>
    <t>Halfgevorderd: Vervaldatums bij 30 dagen na maandeinde</t>
  </si>
  <si>
    <t>C2001</t>
  </si>
  <si>
    <t>Je toetst de crediteuren van Veldhuis Installatie BV aan de ouderdomsanalyse crediteuren. De leveranciers hanteren een betalingstermijn van 30 dagen na het einde van de factuurmaand, en je wilt naast elke factuur een herberekende vervaldatum, met één formule die je naar beneden kopieert. Soms staat een factuur al in de lijst voordat de datum is ingevoerd; een lege factuurdatum moet dan een lege vervaldatum opleveren, geen datum in 1900.</t>
  </si>
  <si>
    <t>C2002</t>
  </si>
  <si>
    <t>C2003</t>
  </si>
  <si>
    <t>C2004</t>
  </si>
  <si>
    <t>D2</t>
  </si>
  <si>
    <t>=ALS(B2=""; ""; LAATSTE.DAG(B2; 0) + $G$1)</t>
  </si>
  <si>
    <t>=IF(B2="", "", EOMONTH(B2, 0) + $G$1)</t>
  </si>
  <si>
    <t>Activum</t>
  </si>
  <si>
    <t>Omschrijving</t>
  </si>
  <si>
    <t>In gebruik sinds</t>
  </si>
  <si>
    <t>Afschrijving per maand</t>
  </si>
  <si>
    <t>Eerste maand</t>
  </si>
  <si>
    <t>Gevorderd: Afschrijving eerste maand naar rato van de dagen</t>
  </si>
  <si>
    <t>A-101</t>
  </si>
  <si>
    <t>Bestelbus</t>
  </si>
  <si>
    <t>In de activastaat van Veldhuis Installatie BV wordt de afschrijving van de eerste maand naar rato berekend: een activum wordt alleen afgeschreven over de dagen vanaf de ingebruikname tot het einde van die maand. Je herberekent de afschrijving van heftruck A-102, in gebruik sinds 18 september 2025, tegen 600 per maand, en vergelijkt die met het bedrag dat de klant heeft geboekt. De formule moet kloppen voor maanden van 28, 30 en 31 dagen.</t>
  </si>
  <si>
    <t>A-102</t>
  </si>
  <si>
    <t>Heftruck</t>
  </si>
  <si>
    <t>A-103</t>
  </si>
  <si>
    <t>Laptops</t>
  </si>
  <si>
    <t>A-104</t>
  </si>
  <si>
    <t>Werkplaatsmachine</t>
  </si>
  <si>
    <t>E3</t>
  </si>
  <si>
    <t xml:space="preserve">=D3 * (LAATSTE.DAG(C3; 0) - C3 + 1) / DAG(LAATSTE.DAG(C3;
  0))</t>
  </si>
  <si>
    <t>=D3 * (EOMONTH(C3, 0) - C3 + 1) / DAY(EOMONTH(C3, 0))</t>
  </si>
  <si>
    <t>Kwartaaleinde</t>
  </si>
  <si>
    <t>Boekjaar begint in maand</t>
  </si>
  <si>
    <t>Expert: Kwartaaleinde bij een klant met een afwijkend boekjaar</t>
  </si>
  <si>
    <t>25-0388</t>
  </si>
  <si>
    <t>Het boekjaar van je klant begint op 1 mei, dus de kwartalen eindigen in juli, oktober, januari en april. Voor de interim-controle wil je naast elk geselecteerd boekstuk zien wanneer het boekjaarkwartaal afloopt, en dezelfde formule moet blijven werken als de beginmaand van het boekjaar verandert. Die beginmaand staat in F1.</t>
  </si>
  <si>
    <t>25-0402</t>
  </si>
  <si>
    <t>25-0431</t>
  </si>
  <si>
    <t>25-0447</t>
  </si>
  <si>
    <t>26-0003</t>
  </si>
  <si>
    <t>D4</t>
  </si>
  <si>
    <t xml:space="preserve">=LET(
  boekingsdatum; B4;
  boekjaarBegin; $F$1;
  maandenTotEinde;
    REST(boekjaarBegin - 1 - MAAND(boekingsdatum); 3);
  LAATSTE.DAG(boekingsdatum; maandenTotEinde)
)</t>
  </si>
  <si>
    <t xml:space="preserve">=LET(
  entryDate, B4,
  fyStart, $F$1,
  monthsToEnd, MOD(fyStart - 1 - MONTH(entryDate), 3),
  EOMONTH(entryDate, monthsToEnd)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</si>
</sst>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5" fontId="4" fillId="0" borderId="1" xfId="0" applyNumberFormat="1" applyFont="1" applyBorder="1"/>
    <xf numFmtId="0" fontId="4" fillId="0" borderId="0" xfId="0" applyFont="1" applyAlignment="1">
      <alignment horizontal="left" vertical="top" wrapText="1"/>
    </xf>
    <xf numFmtId="164" fontId="4" fillId="3" borderId="2"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laatste-da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3" sqref="D3"/>
    </sheetView>
  </sheetViews>
  <sheetFormatPr defaultRowHeight="15" outlineLevelRow="0" outlineLevelCol="0" x14ac:dyDescent="55"/>
  <cols>
    <col min="1" max="1" width="11" customWidth="1"/>
    <col min="2" max="2" width="14" customWidth="1"/>
    <col min="3" max="3" width="12" customWidth="1"/>
    <col min="4" max="4" width="15"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6">
        <v>45989</v>
      </c>
      <c r="C2" s="17">
        <v>640</v>
      </c>
      <c r="F2" s="18" t="s">
        <v>36</v>
      </c>
      <c r="G2"/>
    </row>
    <row r="3" ht="15" customHeight="1" spans="1:7" x14ac:dyDescent="0.25">
      <c r="A3" s="15" t="s">
        <v>37</v>
      </c>
      <c r="B3" s="16">
        <v>46003</v>
      </c>
      <c r="C3" s="17">
        <v>1180</v>
      </c>
      <c r="D3" s="19" cm="1">
        <f t="array" ref="D3">EOMONTH(B3, 0)</f>
        <v>46022</v>
      </c>
      <c r="F3"/>
      <c r="G3"/>
    </row>
    <row r="4" ht="15" customHeight="1" spans="1:7" x14ac:dyDescent="0.25">
      <c r="A4" s="15" t="s">
        <v>38</v>
      </c>
      <c r="B4" s="16">
        <v>46022</v>
      </c>
      <c r="C4" s="17">
        <v>395</v>
      </c>
      <c r="F4"/>
      <c r="G4"/>
    </row>
    <row r="5" ht="15" customHeight="1" spans="1:7" x14ac:dyDescent="0.25">
      <c r="A5" s="15" t="s">
        <v>39</v>
      </c>
      <c r="B5" s="16">
        <v>46027</v>
      </c>
      <c r="C5" s="17">
        <v>2050</v>
      </c>
      <c r="F5"/>
      <c r="G5"/>
    </row>
    <row r="6" ht="15" customHeight="1" spans="6:7" x14ac:dyDescent="0.25">
      <c r="F6"/>
      <c r="G6"/>
    </row>
    <row r="7" ht="15" customHeight="1" x14ac:dyDescent="0.25"/>
    <row r="8" ht="15" customHeight="1" spans="6:7" x14ac:dyDescent="0.25">
      <c r="F8" s="20" t="s">
        <v>40</v>
      </c>
      <c r="G8" s="21" t="s">
        <v>41</v>
      </c>
    </row>
    <row r="9" ht="15" customHeight="1" spans="6:6" x14ac:dyDescent="0.25">
      <c r="F9" s="20" t="s">
        <v>42</v>
      </c>
    </row>
    <row r="10" ht="15" customHeight="1" spans="6:7" x14ac:dyDescent="0.25">
      <c r="F10" s="22" t="s">
        <v>43</v>
      </c>
      <c r="G10" s="23"/>
    </row>
    <row r="11" ht="15" customHeight="1" spans="6:6" x14ac:dyDescent="0.25">
      <c r="F11" s="20" t="s">
        <v>44</v>
      </c>
    </row>
    <row r="12" ht="15" customHeight="1" spans="6:7" x14ac:dyDescent="0.25">
      <c r="F12" s="22" t="s">
        <v>45</v>
      </c>
      <c r="G12" s="23"/>
    </row>
    <row r="13" ht="15" customHeight="1" spans="6:7" x14ac:dyDescent="0.25">
      <c r="F13" s="24" t="s">
        <v>46</v>
      </c>
      <c r="G13"/>
    </row>
    <row r="14" ht="15" customHeight="1" x14ac:dyDescent="0.25"/>
    <row r="15" ht="15" customHeight="1" spans="6:7" x14ac:dyDescent="0.25">
      <c r="F15" s="20" t="s">
        <v>47</v>
      </c>
      <c r="G15" s="25">
        <v>46022</v>
      </c>
    </row>
    <row r="16" ht="15" customHeight="1" spans="6:7" x14ac:dyDescent="0.25">
      <c r="F16" s="20" t="s">
        <v>22</v>
      </c>
      <c r="G16" s="26" t="str" cm="1">
        <f t="array" ref="G16">IF(IF(ISERROR(D3)+ISERROR($G$15)=2,ERROR.TYPE(D3)=ERROR.TYPE($G$15),IF(ISERROR(D3)+ISERROR($G$15)=1,FALSE,IF(ISNUMBER(D3)*ISNUMBER($G$15)=1,ABS(D3-$G$15)&lt;=1E-9*(1+ABS($G$15)),EXACT(D3&amp;"",$G$15&amp;"")))),"Klopt","Wijkt af")</f>
        <v>Klopt</v>
      </c>
    </row>
  </sheetData>
  <mergeCells count="5">
    <mergeCell ref="F1:G1"/>
    <mergeCell ref="F2:G6"/>
    <mergeCell ref="F10:G10"/>
    <mergeCell ref="F12:G12"/>
    <mergeCell ref="F13:G13"/>
  </mergeCells>
  <conditionalFormatting sqref="G16">
    <cfRule type="expression" dxfId="0"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7"/>
  <sheetViews>
    <sheetView workbookViewId="0" zoomScale="100">
      <selection activeCell="D2" sqref="D2"/>
    </sheetView>
  </sheetViews>
  <sheetFormatPr defaultRowHeight="15" outlineLevelRow="0" outlineLevelCol="0" x14ac:dyDescent="55"/>
  <cols>
    <col min="1" max="1" width="10" customWidth="1"/>
    <col min="2" max="2" width="15" customWidth="1"/>
    <col min="3" max="3" width="12" customWidth="1"/>
    <col min="4" max="4" width="14" customWidth="1"/>
    <col min="6" max="6" width="21" customWidth="1"/>
    <col min="7" max="7" width="10" customWidth="1"/>
    <col min="8" max="8" width="3" customWidth="1"/>
    <col min="9" max="9" width="20" customWidth="1"/>
    <col min="10" max="10" width="48" customWidth="1"/>
  </cols>
  <sheetData>
    <row r="1" ht="21" customHeight="1" spans="1:10" x14ac:dyDescent="0.25">
      <c r="A1" s="11" t="s">
        <v>48</v>
      </c>
      <c r="B1" s="11" t="s">
        <v>49</v>
      </c>
      <c r="C1" s="12" t="s">
        <v>32</v>
      </c>
      <c r="D1" s="13" t="s">
        <v>50</v>
      </c>
      <c r="F1" s="13" t="s">
        <v>51</v>
      </c>
      <c r="G1" s="27">
        <v>30</v>
      </c>
      <c r="I1" s="14" t="s">
        <v>52</v>
      </c>
      <c r="J1"/>
    </row>
    <row r="2" ht="15" customHeight="1" spans="1:10" x14ac:dyDescent="0.25">
      <c r="A2" s="15" t="s">
        <v>53</v>
      </c>
      <c r="B2" s="16">
        <v>45981</v>
      </c>
      <c r="C2" s="17">
        <v>1480</v>
      </c>
      <c r="D2" s="19" cm="1">
        <f t="array" ref="D2">IF(B2="", "", EOMONTH(B2, 0) + $G$1)</f>
        <v>46021</v>
      </c>
      <c r="I2" s="18" t="s">
        <v>54</v>
      </c>
      <c r="J2"/>
    </row>
    <row r="3" ht="15" customHeight="1" spans="1:10" x14ac:dyDescent="0.25">
      <c r="A3" s="15" t="s">
        <v>55</v>
      </c>
      <c r="B3" s="16">
        <v>46000</v>
      </c>
      <c r="C3" s="17">
        <v>760</v>
      </c>
      <c r="I3"/>
      <c r="J3"/>
    </row>
    <row r="4" ht="15" customHeight="1" spans="1:10" x14ac:dyDescent="0.25">
      <c r="A4" s="15" t="s">
        <v>56</v>
      </c>
      <c r="B4" s="15"/>
      <c r="C4" s="17">
        <v>2310</v>
      </c>
      <c r="I4"/>
      <c r="J4"/>
    </row>
    <row r="5" ht="15" customHeight="1" spans="1:10" x14ac:dyDescent="0.25">
      <c r="A5" s="15" t="s">
        <v>57</v>
      </c>
      <c r="B5" s="16">
        <v>46020</v>
      </c>
      <c r="C5" s="17">
        <v>515</v>
      </c>
      <c r="I5"/>
      <c r="J5"/>
    </row>
    <row r="6" ht="15" customHeight="1" spans="9:10" x14ac:dyDescent="0.25">
      <c r="I6"/>
      <c r="J6"/>
    </row>
    <row r="7" ht="15" customHeight="1" spans="9:10" x14ac:dyDescent="0.25">
      <c r="I7"/>
      <c r="J7"/>
    </row>
    <row r="8" ht="15" customHeight="1" x14ac:dyDescent="0.25"/>
    <row r="9" ht="15" customHeight="1" spans="9:10" x14ac:dyDescent="0.25">
      <c r="I9" s="20" t="s">
        <v>40</v>
      </c>
      <c r="J9" s="21" t="s">
        <v>58</v>
      </c>
    </row>
    <row r="10" ht="15" customHeight="1" spans="9:9" x14ac:dyDescent="0.25">
      <c r="I10" s="20" t="s">
        <v>42</v>
      </c>
    </row>
    <row r="11" ht="15" customHeight="1" spans="9:10" x14ac:dyDescent="0.25">
      <c r="I11" s="22" t="s">
        <v>59</v>
      </c>
      <c r="J11" s="23"/>
    </row>
    <row r="12" ht="15" customHeight="1" spans="9:9" x14ac:dyDescent="0.25">
      <c r="I12" s="20" t="s">
        <v>44</v>
      </c>
    </row>
    <row r="13" ht="15" customHeight="1" spans="9:10" x14ac:dyDescent="0.25">
      <c r="I13" s="22" t="s">
        <v>60</v>
      </c>
      <c r="J13" s="23"/>
    </row>
    <row r="14" ht="15" customHeight="1" spans="9:10" x14ac:dyDescent="0.25">
      <c r="I14" s="24" t="s">
        <v>46</v>
      </c>
      <c r="J14"/>
    </row>
    <row r="15" ht="15" customHeight="1" x14ac:dyDescent="0.25"/>
    <row r="16" ht="15" customHeight="1" spans="9:10" x14ac:dyDescent="0.25">
      <c r="I16" s="20" t="s">
        <v>47</v>
      </c>
      <c r="J16" s="25">
        <v>46021</v>
      </c>
    </row>
    <row r="17" ht="15" customHeight="1" spans="9:10" x14ac:dyDescent="0.25">
      <c r="I17" s="20" t="s">
        <v>22</v>
      </c>
      <c r="J17" s="26" t="str" cm="1">
        <f t="array" ref="J17">IF(IF(ISERROR(D2)+ISERROR($J$16)=2,ERROR.TYPE(D2)=ERROR.TYPE($J$16),IF(ISERROR(D2)+ISERROR($J$16)=1,FALSE,IF(ISNUMBER(D2)*ISNUMBER($J$16)=1,ABS(D2-$J$16)&lt;=1E-9*(1+ABS($J$16)),EXACT(D2&amp;"",$J$16&amp;"")))),"Klopt","Wijkt af")</f>
        <v>Klopt</v>
      </c>
    </row>
  </sheetData>
  <mergeCells count="5">
    <mergeCell ref="I1:J1"/>
    <mergeCell ref="I2:J7"/>
    <mergeCell ref="I11:J11"/>
    <mergeCell ref="I13:J13"/>
    <mergeCell ref="I14:J14"/>
  </mergeCells>
  <conditionalFormatting sqref="J17">
    <cfRule type="expression" dxfId="1" priority="1">
      <formula>J17&lt;&gt;"Klopt"</formula>
    </cfRule>
  </conditionalFormatting>
  <pageMargins left="0.5" right="0.5" top="0.6" bottom="0.6" header="0.3" footer="0.3"/>
  <pageSetup paperSize="9" orientation="landscape" scale="84"/>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E3" sqref="E3"/>
    </sheetView>
  </sheetViews>
  <sheetFormatPr defaultRowHeight="15" outlineLevelRow="0" outlineLevelCol="0" x14ac:dyDescent="55"/>
  <cols>
    <col min="1" max="1" width="10" customWidth="1"/>
    <col min="2" max="3" width="19" customWidth="1"/>
    <col min="4" max="4" width="25" customWidth="1"/>
    <col min="5" max="5" width="14" customWidth="1"/>
    <col min="6" max="6" width="3" customWidth="1"/>
    <col min="7" max="7" width="20" customWidth="1"/>
    <col min="8" max="8" width="48" customWidth="1"/>
  </cols>
  <sheetData>
    <row r="1" ht="21" customHeight="1" spans="1:8" x14ac:dyDescent="0.25">
      <c r="A1" s="11" t="s">
        <v>61</v>
      </c>
      <c r="B1" s="11" t="s">
        <v>62</v>
      </c>
      <c r="C1" s="11" t="s">
        <v>63</v>
      </c>
      <c r="D1" s="12" t="s">
        <v>64</v>
      </c>
      <c r="E1" s="13" t="s">
        <v>65</v>
      </c>
      <c r="G1" s="14" t="s">
        <v>66</v>
      </c>
      <c r="H1"/>
    </row>
    <row r="2" ht="15" customHeight="1" spans="1:8" x14ac:dyDescent="0.25">
      <c r="A2" s="15" t="s">
        <v>67</v>
      </c>
      <c r="B2" s="15" t="s">
        <v>68</v>
      </c>
      <c r="C2" s="16">
        <v>45717</v>
      </c>
      <c r="D2" s="17">
        <v>450</v>
      </c>
      <c r="G2" s="18" t="s">
        <v>69</v>
      </c>
      <c r="H2"/>
    </row>
    <row r="3" ht="15" customHeight="1" spans="1:8" x14ac:dyDescent="0.25">
      <c r="A3" s="15" t="s">
        <v>70</v>
      </c>
      <c r="B3" s="15" t="s">
        <v>71</v>
      </c>
      <c r="C3" s="16">
        <v>45918</v>
      </c>
      <c r="D3" s="17">
        <v>600</v>
      </c>
      <c r="E3" s="28" cm="1">
        <f t="array" ref="E3">D3 * (EOMONTH(C3, 0) - C3 + 1) / DAY(EOMONTH(C3, 0))</f>
        <v>260</v>
      </c>
      <c r="G3"/>
      <c r="H3"/>
    </row>
    <row r="4" ht="15" customHeight="1" spans="1:8" x14ac:dyDescent="0.25">
      <c r="A4" s="15" t="s">
        <v>72</v>
      </c>
      <c r="B4" s="15" t="s">
        <v>73</v>
      </c>
      <c r="C4" s="16">
        <v>45961</v>
      </c>
      <c r="D4" s="17">
        <v>300</v>
      </c>
      <c r="G4"/>
      <c r="H4"/>
    </row>
    <row r="5" ht="15" customHeight="1" spans="1:8" x14ac:dyDescent="0.25">
      <c r="A5" s="15" t="s">
        <v>74</v>
      </c>
      <c r="B5" s="15" t="s">
        <v>75</v>
      </c>
      <c r="C5" s="16">
        <v>45698</v>
      </c>
      <c r="D5" s="17">
        <v>875</v>
      </c>
      <c r="G5"/>
      <c r="H5"/>
    </row>
    <row r="6" ht="15" customHeight="1" spans="7:8" x14ac:dyDescent="0.25">
      <c r="G6"/>
      <c r="H6"/>
    </row>
    <row r="7" ht="15" customHeight="1" spans="7:8" x14ac:dyDescent="0.25">
      <c r="G7"/>
      <c r="H7"/>
    </row>
    <row r="8" ht="15" customHeight="1" spans="7:8" x14ac:dyDescent="0.25">
      <c r="G8"/>
      <c r="H8"/>
    </row>
    <row r="9" ht="15" customHeight="1" x14ac:dyDescent="0.25"/>
    <row r="10" ht="15" customHeight="1" spans="7:8" x14ac:dyDescent="0.25">
      <c r="G10" s="20" t="s">
        <v>40</v>
      </c>
      <c r="H10" s="21" t="s">
        <v>76</v>
      </c>
    </row>
    <row r="11" ht="15" customHeight="1" spans="7:7" x14ac:dyDescent="0.25">
      <c r="G11" s="20" t="s">
        <v>42</v>
      </c>
    </row>
    <row r="12" ht="15" customHeight="1" spans="7:8" x14ac:dyDescent="0.25">
      <c r="G12" s="22" t="s">
        <v>77</v>
      </c>
      <c r="H12" s="23"/>
    </row>
    <row r="13" ht="15" customHeight="1" spans="7:8" x14ac:dyDescent="0.25">
      <c r="G13" s="23"/>
      <c r="H13" s="23"/>
    </row>
    <row r="14" ht="15" customHeight="1" spans="7:7" x14ac:dyDescent="0.25">
      <c r="G14" s="20" t="s">
        <v>44</v>
      </c>
    </row>
    <row r="15" ht="15" customHeight="1" spans="7:8" x14ac:dyDescent="0.25">
      <c r="G15" s="22" t="s">
        <v>78</v>
      </c>
      <c r="H15" s="23"/>
    </row>
    <row r="16" ht="15" customHeight="1" spans="7:8" x14ac:dyDescent="0.25">
      <c r="G16" s="24" t="s">
        <v>46</v>
      </c>
      <c r="H16"/>
    </row>
    <row r="17" ht="15" customHeight="1" x14ac:dyDescent="0.25"/>
    <row r="18" ht="15" customHeight="1" spans="7:8" x14ac:dyDescent="0.25">
      <c r="G18" s="20" t="s">
        <v>47</v>
      </c>
      <c r="H18" s="29">
        <v>260</v>
      </c>
    </row>
    <row r="19" ht="15" customHeight="1" spans="7:8" x14ac:dyDescent="0.25">
      <c r="G19" s="20" t="s">
        <v>22</v>
      </c>
      <c r="H19" s="26" t="str" cm="1">
        <f t="array" ref="H19">IF(IF(ISERROR(E3)+ISERROR($H$18)=2,ERROR.TYPE(E3)=ERROR.TYPE($H$18),IF(ISERROR(E3)+ISERROR($H$18)=1,FALSE,IF(ISNUMBER(E3)*ISNUMBER($H$18)=1,ABS(E3-$H$18)&lt;=1E-9*(1+ABS($H$18)),EXACT(E3&amp;"",$H$18&amp;"")))),"Klopt","Wijkt af")</f>
        <v>Klopt</v>
      </c>
    </row>
  </sheetData>
  <mergeCells count="5">
    <mergeCell ref="G1:H1"/>
    <mergeCell ref="G2:H8"/>
    <mergeCell ref="G12:H13"/>
    <mergeCell ref="G15:H15"/>
    <mergeCell ref="G16:H16"/>
  </mergeCells>
  <conditionalFormatting sqref="H19">
    <cfRule type="expression" dxfId="2" priority="1">
      <formula>H19&lt;&gt;"Klopt"</formula>
    </cfRule>
  </conditionalFormatting>
  <pageMargins left="0.5" right="0.5" top="0.6" bottom="0.6" header="0.3" footer="0.3"/>
  <pageSetup paperSize="9" orientation="landscape" scale="86"/>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6"/>
  <sheetViews>
    <sheetView workbookViewId="0" zoomScale="100">
      <selection activeCell="D4" sqref="D4"/>
    </sheetView>
  </sheetViews>
  <sheetFormatPr defaultRowHeight="15" outlineLevelRow="0" outlineLevelCol="0" x14ac:dyDescent="55"/>
  <cols>
    <col min="1" max="1" width="11" customWidth="1"/>
    <col min="2" max="2" width="14" customWidth="1"/>
    <col min="3" max="3" width="13" customWidth="1"/>
    <col min="4" max="4" width="15" customWidth="1"/>
    <col min="5" max="5" width="26" customWidth="1"/>
    <col min="6" max="6" width="10" customWidth="1"/>
    <col min="7" max="7" width="3" customWidth="1"/>
    <col min="8" max="8" width="20" customWidth="1"/>
    <col min="9" max="9" width="48" customWidth="1"/>
  </cols>
  <sheetData>
    <row r="1" ht="21" customHeight="1" spans="1:9" x14ac:dyDescent="0.25">
      <c r="A1" s="11" t="s">
        <v>30</v>
      </c>
      <c r="B1" s="11" t="s">
        <v>31</v>
      </c>
      <c r="C1" s="12" t="s">
        <v>32</v>
      </c>
      <c r="D1" s="13" t="s">
        <v>79</v>
      </c>
      <c r="E1" s="13" t="s">
        <v>80</v>
      </c>
      <c r="F1" s="27">
        <v>5</v>
      </c>
      <c r="H1" s="14" t="s">
        <v>81</v>
      </c>
      <c r="I1"/>
    </row>
    <row r="2" ht="15" customHeight="1" spans="1:9" x14ac:dyDescent="0.25">
      <c r="A2" s="15" t="s">
        <v>82</v>
      </c>
      <c r="B2" s="16">
        <v>45835</v>
      </c>
      <c r="C2" s="17">
        <v>18500</v>
      </c>
      <c r="H2" s="18" t="s">
        <v>83</v>
      </c>
      <c r="I2"/>
    </row>
    <row r="3" ht="15" customHeight="1" spans="1:9" x14ac:dyDescent="0.25">
      <c r="A3" s="15" t="s">
        <v>84</v>
      </c>
      <c r="B3" s="16">
        <v>45898</v>
      </c>
      <c r="C3" s="17">
        <v>7200</v>
      </c>
      <c r="H3"/>
      <c r="I3"/>
    </row>
    <row r="4" ht="15" customHeight="1" spans="1:9" x14ac:dyDescent="0.25">
      <c r="A4" s="15" t="s">
        <v>85</v>
      </c>
      <c r="B4" s="16">
        <v>45980</v>
      </c>
      <c r="C4" s="17">
        <v>42000</v>
      </c>
      <c r="D4" s="19" cm="1">
        <f t="array" ref="D4">_xlfn.LET(
  _xlpm.entryDate, B4,
  _xlpm.fyStart, $F$1,
  _xlpm.monthsToEnd, MOD(_xlpm.fyStart - 1 - MONTH(_xlpm.entryDate), 3),
  EOMONTH(_xlpm.entryDate, _xlpm.monthsToEnd)
)</f>
        <v>46053</v>
      </c>
      <c r="H4"/>
      <c r="I4"/>
    </row>
    <row r="5" ht="15" customHeight="1" spans="1:9" x14ac:dyDescent="0.25">
      <c r="A5" s="15" t="s">
        <v>86</v>
      </c>
      <c r="B5" s="16">
        <v>46022</v>
      </c>
      <c r="C5" s="17">
        <v>12750</v>
      </c>
      <c r="H5"/>
      <c r="I5"/>
    </row>
    <row r="6" ht="15" customHeight="1" spans="1:9" x14ac:dyDescent="0.25">
      <c r="A6" s="15" t="s">
        <v>87</v>
      </c>
      <c r="B6" s="16">
        <v>46028</v>
      </c>
      <c r="C6" s="17">
        <v>9600</v>
      </c>
      <c r="H6"/>
      <c r="I6"/>
    </row>
    <row r="7" ht="15" customHeight="1" x14ac:dyDescent="0.25"/>
    <row r="8" ht="15" customHeight="1" spans="8:9" x14ac:dyDescent="0.25">
      <c r="H8" s="20" t="s">
        <v>40</v>
      </c>
      <c r="I8" s="21" t="s">
        <v>88</v>
      </c>
    </row>
    <row r="9" ht="15" customHeight="1" spans="8:8" x14ac:dyDescent="0.25">
      <c r="H9" s="20" t="s">
        <v>42</v>
      </c>
    </row>
    <row r="10" ht="15" customHeight="1" spans="8:9" x14ac:dyDescent="0.25">
      <c r="H10" s="22" t="s">
        <v>89</v>
      </c>
      <c r="I10" s="23"/>
    </row>
    <row r="11" ht="15" customHeight="1" spans="8:9" x14ac:dyDescent="0.25">
      <c r="H11" s="23"/>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8" x14ac:dyDescent="0.25">
      <c r="H16" s="20" t="s">
        <v>44</v>
      </c>
    </row>
    <row r="17" ht="15" customHeight="1" spans="8:9" x14ac:dyDescent="0.25">
      <c r="H17" s="22" t="s">
        <v>90</v>
      </c>
      <c r="I17" s="23"/>
    </row>
    <row r="18" ht="15" customHeight="1" spans="8:9" x14ac:dyDescent="0.25">
      <c r="H18" s="23"/>
      <c r="I18" s="23"/>
    </row>
    <row r="19" ht="15" customHeight="1" spans="8:9" x14ac:dyDescent="0.25">
      <c r="H19" s="23"/>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4" t="s">
        <v>46</v>
      </c>
      <c r="I23"/>
    </row>
    <row r="24" ht="15" customHeight="1" x14ac:dyDescent="0.25"/>
    <row r="25" ht="15" customHeight="1" spans="8:9" x14ac:dyDescent="0.25">
      <c r="H25" s="20" t="s">
        <v>47</v>
      </c>
      <c r="I25" s="25">
        <v>46053</v>
      </c>
    </row>
    <row r="26" ht="15" customHeight="1" spans="8:9" x14ac:dyDescent="0.25">
      <c r="H26" s="20" t="s">
        <v>22</v>
      </c>
      <c r="I26" s="26" t="str" cm="1">
        <f t="array" ref="I26">IF(IF(ISERROR(D4)+ISERROR($I$25)=2,ERROR.TYPE(D4)=ERROR.TYPE($I$25),IF(ISERROR(D4)+ISERROR($I$25)=1,FALSE,IF(ISNUMBER(D4)*ISNUMBER($I$25)=1,ABS(D4-$I$25)&lt;=1E-9*(1+ABS($I$25)),EXACT(D4&amp;"",$I$25&amp;"")))),"Klopt","Wijkt af")</f>
        <v>Klopt</v>
      </c>
    </row>
  </sheetData>
  <mergeCells count="5">
    <mergeCell ref="H1:I1"/>
    <mergeCell ref="H2:I6"/>
    <mergeCell ref="H10:I15"/>
    <mergeCell ref="H17:I22"/>
    <mergeCell ref="H23:I23"/>
  </mergeCells>
  <conditionalFormatting sqref="I26">
    <cfRule type="expression" dxfId="3" priority="1">
      <formula>I26&lt;&gt;"Klopt"</formula>
    </cfRule>
  </conditionalFormatting>
  <pageMargins left="0.5" right="0.5" top="0.6" bottom="0.6" header="0.3" footer="0.3"/>
  <pageSetup paperSize="9" orientation="landscape" scale="85"/>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LAATSTE.DAG: Voorbeeldwerkmap van DivZero</dc:title>
  <dc:subject>Geeft de laatste dag van de maand die een opgegeven aantal maanden voor of na een datum ligt.</dc:subject>
  <dc:description/>
  <dc:language>nl-NL</dc:language>
  <cp:keywords/>
  <cp:category/>
  <cp:lastModifiedBy>DivZero</cp:lastModifiedBy>
  <dcterms:created xsi:type="dcterms:W3CDTF">2026-10-23T15:24:04Z</dcterms:created>
  <dcterms:modified xsi:type="dcterms:W3CDTF">2026-10-23T15:24:04Z</dcterms:modified>
</cp:coreProperties>
</file>