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'Beginner'!$A$1:$L$20</definedName>
    <definedName name="_xlnm.Print_Area" localSheetId="2">'Halfgevorderd'!$A$1:$M$20</definedName>
    <definedName name="_xlnm.Print_Area" localSheetId="3">'Gevorderd'!$A$1:$O$23</definedName>
    <definedName name="_xlnm.Print_Area" localSheetId="4">'Expert'!$A$1:$L$32</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<sst xmlns="http://schemas.openxmlformats.org/spreadsheetml/2006/main" count="198" uniqueCount="104">
  <si>
    <t>WEGLATEN (Engels: DROP)</t>
  </si>
  <si>
    <t>Voorbeeldwerkmap van DivZero</t>
  </si>
  <si>
    <t>Wat ze doet</t>
  </si>
  <si>
    <t>Knipt een aantal rijen of kolommen van het begin of het einde van een bereik af en toont wat overblijft, als overlopend blok dat meebeweegt met de bron.</t>
  </si>
  <si>
    <t>Pagina op de site</t>
  </si>
  <si>
    <t>https://divzero.app/nl/functies/weglaten/</t>
  </si>
  <si>
    <t>De voorbeelden in dit bestand</t>
  </si>
  <si>
    <t>Beginner</t>
  </si>
  <si>
    <t>De kopregel uit een export van het bankafschrift halen</t>
  </si>
  <si>
    <t>Halfgevorderd</t>
  </si>
  <si>
    <t>Saldibalans-export zonder totaalrij en regelnummers</t>
  </si>
  <si>
    <t>Gevorderd</t>
  </si>
  <si>
    <t>Twee crediteurenexports onder elkaar zetten zonder kopregels</t>
  </si>
  <si>
    <t>Expert</t>
  </si>
  <si>
    <t>Debiteurenspecificatie: alleen schone regels tonen als ze aansluiten op het grootboek</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</si>
  <si>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</si>
  <si>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</si>
  <si>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</si>
  <si>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</si>
  <si>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</si>
  <si>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</si>
  <si>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</si>
  <si>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</si>
  <si>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</si>
  <si>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</si>
  <si>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</si>
  <si>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(WEGLATEN, VERT.STAPELEN) vraagt Excel 2024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</si>
  <si>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</si>
  <si>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</si>
  <si>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</si>
  <si>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Referentie</t>
  </si>
  <si>
    <t>Tegenpartij</t>
  </si>
  <si>
    <t>Bedrag</t>
  </si>
  <si>
    <t>Kaya Design BV</t>
  </si>
  <si>
    <t>Beginner: De kopregel uit een export van het bankafschrift halen</t>
  </si>
  <si>
    <t>B-2501</t>
  </si>
  <si>
    <t>B-2502</t>
  </si>
  <si>
    <t>Hendriks BV</t>
  </si>
  <si>
    <t>Je sluit het bankafschrift van Veldhuis Installatie BV aan op het grootboek. De export van de bank staat in A1:C7 en begint met een kopregel. Voor je werkpapier wil je alleen de zes afschriftregels, dus de kopregel mag geen deel uitmaken van de lijst die je kopieert of waarmee je rekent.</t>
  </si>
  <si>
    <t>B-2503</t>
  </si>
  <si>
    <t>Mulder BV</t>
  </si>
  <si>
    <t>B-2504</t>
  </si>
  <si>
    <t>Belastingdienst</t>
  </si>
  <si>
    <t>B-2505</t>
  </si>
  <si>
    <t>Smits Bouw BV</t>
  </si>
  <si>
    <t>B-2506</t>
  </si>
  <si>
    <t>Van Dijk BV</t>
  </si>
  <si>
    <t>Formulecel</t>
  </si>
  <si>
    <t>E1:G6</t>
  </si>
  <si>
    <t>Formule in Nederlandse Excel (puntkomma)</t>
  </si>
  <si>
    <t>=WEGLATEN(A1:C7; 1)</t>
  </si>
  <si>
    <t>Formule met Engelse functienamen (komma)</t>
  </si>
  <si>
    <t>=DROP(A1:C7, 1)</t>
  </si>
  <si>
    <t>Gewone tekst. De formule in de cel zelf volgt de scheidingstekens van jouw Excel.</t>
  </si>
  <si>
    <t>Verwacht resultaat</t>
  </si>
  <si>
    <t>Regel</t>
  </si>
  <si>
    <t>Grootboekrekening</t>
  </si>
  <si>
    <t>Debet</t>
  </si>
  <si>
    <t>Credit</t>
  </si>
  <si>
    <t>Halfgevorderd: Saldibalans-export zonder totaalrij en regelnummers</t>
  </si>
  <si>
    <t>De saldibalans van Veldhuis Installatie BV komt binnen als export. De eerste kolom bevat regelnummers die de exporttool heeft toegevoegd en de laatste rij is een totaalrij. Je wilt alleen grootboekrekening, debet en credit, want een SOM over een blok waarin de totaalrij nog zit telt elk bedrag dubbel.</t>
  </si>
  <si>
    <t>Totaal</t>
  </si>
  <si>
    <t>F2:H6</t>
  </si>
  <si>
    <t>=WEGLATEN(A2:D7; -1; 1)</t>
  </si>
  <si>
    <t>=DROP(A2:D7, -1, 1)</t>
  </si>
  <si>
    <t>Factuur okt</t>
  </si>
  <si>
    <t>Relatie okt</t>
  </si>
  <si>
    <t>Bedrag okt</t>
  </si>
  <si>
    <t>Factuur nov</t>
  </si>
  <si>
    <t>Relatie nov</t>
  </si>
  <si>
    <t>Bedrag nov</t>
  </si>
  <si>
    <t>C2001</t>
  </si>
  <si>
    <t>Gevorderd: Twee crediteurenexports onder elkaar zetten zonder kopregels</t>
  </si>
  <si>
    <t>25-3101</t>
  </si>
  <si>
    <t>25-3201</t>
  </si>
  <si>
    <t>C2002</t>
  </si>
  <si>
    <t>25-3102</t>
  </si>
  <si>
    <t>C2004</t>
  </si>
  <si>
    <t>25-3202</t>
  </si>
  <si>
    <t>25-3103</t>
  </si>
  <si>
    <t>Voor een test op dubbele facturen bij Veldhuis Installatie BV kreeg je de inkoopfacturen van oktober (A1:C4) en november (D1:F5) als twee exports naast elkaar, elk met een eigen kopregel. Je wilt één lijst met alle facturen. Zet je de blokken zoals ze zijn onder elkaar, dan belandt de kopregel van november midden in de gegevens, dus eerst moet elke kopregel weg.</t>
  </si>
  <si>
    <t>25-3203</t>
  </si>
  <si>
    <t>25-3204</t>
  </si>
  <si>
    <t>C2003</t>
  </si>
  <si>
    <t>H1:J7</t>
  </si>
  <si>
    <t>=VERT.STAPELEN(WEGLATEN(A1:C4; 1); WEGLATEN(D1:F5; 1))</t>
  </si>
  <si>
    <t>=VSTACK(DROP(A1:C4, 1), DROP(D1:F5, 1))</t>
  </si>
  <si>
    <t>Factuurnummer</t>
  </si>
  <si>
    <t>Relatie</t>
  </si>
  <si>
    <t>Saldo grootboek 1300</t>
  </si>
  <si>
    <t>Expert: Debiteurenspecificatie: alleen schone regels tonen als ze aansluiten op het grootboek</t>
  </si>
  <si>
    <t>25-4101</t>
  </si>
  <si>
    <t>D1001</t>
  </si>
  <si>
    <t>25-4102</t>
  </si>
  <si>
    <t>D1003</t>
  </si>
  <si>
    <t>De debiteurenspecificatie van Veldhuis Installatie BV staat in A1:C7: een kopregel, vijf openstaande facturen en een totaalrij. Je wilt de vijf facturen als schone lijst voor de selectie van saldobevestigingen, maar alleen als de som aansluit op het saldo van rekening 1300 in het grootboek (F1). Zo niet, dan moet het blad dat melden in plaats van een lijst te tonen waar niemand op moet bouwen. Een beoordelaar moet elke stap kunnen lezen.</t>
  </si>
  <si>
    <t>25-4103</t>
  </si>
  <si>
    <t>25-4104</t>
  </si>
  <si>
    <t>D1002</t>
  </si>
  <si>
    <t>25-4105</t>
  </si>
  <si>
    <t>D1004</t>
  </si>
  <si>
    <t>E3:G7</t>
  </si>
  <si>
    <t xml:space="preserve">=LET(
  ruw; A1:C7;
  regels; WEGLATEN(WEGLATEN(ruw; 1); -1);
  bedragen; WEGLATEN(regels; 0; 2);
  ALS(SOM(bedragen) = F1; regels;
    "Regels sluiten niet aan op het grootboek")
)</t>
  </si>
  <si>
    <t xml:space="preserve">=LET(
  raw, A1:C7,
  lines, DROP(DROP(raw, 1), -1),
  amounts, DROP(lines, 0, 2),
  IF(SUM(amounts) = F1, lines,
    "Regels sluiten niet aan op het grootboek")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</si>
</sst>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2">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4" fillId="3" borderId="2" xfId="0" applyFont="1" applyFill="1" applyBorder="1"/>
    <xf numFmtId="0" fontId="4" fillId="3" borderId="1" xfId="0" applyFont="1" applyFill="1" applyBorder="1"/>
    <xf numFmtId="164" fontId="4" fillId="3" borderId="1" xfId="0" applyNumberFormat="1" applyFont="1" applyFill="1" applyBorder="1"/>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3" fontId="4" fillId="0" borderId="1" xfId="0" applyNumberFormat="1" applyFont="1" applyBorder="1"/>
    <xf numFmtId="0" fontId="4" fillId="0" borderId="1" xfId="0" applyFont="1" applyBorder="1" applyAlignment="1">
      <alignment horizontal="left" indent="1"/>
    </xf>
    <xf numFmtId="0" fontId="4" fillId="4" borderId="1" xfId="0" applyFont="1" applyFill="1" applyBorder="1" applyAlignment="1">
      <alignment horizontal="right" vertical="top" indent="1"/>
    </xf>
    <xf numFmtId="0" fontId="3" fillId="6" borderId="3" xfId="0" applyFont="1" applyFill="1" applyBorder="1" applyAlignment="1">
      <alignment vertical="center"/>
    </xf>
    <xf numFmtId="164" fontId="4" fillId="2" borderId="1" xfId="0" applyNumberFormat="1"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weglat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L20"/>
  <sheetViews>
    <sheetView workbookViewId="0" zoomScale="100">
      <selection activeCell="E1" sqref="E1"/>
    </sheetView>
  </sheetViews>
  <sheetFormatPr defaultRowHeight="15" outlineLevelRow="0" outlineLevelCol="0" x14ac:dyDescent="55"/>
  <cols>
    <col min="1" max="1" width="13" customWidth="1"/>
    <col min="2" max="2" width="17" customWidth="1"/>
    <col min="3" max="3" width="13" customWidth="1"/>
    <col min="5" max="5" width="10" customWidth="1"/>
    <col min="6" max="6" width="17" customWidth="1"/>
    <col min="7" max="7" width="13" customWidth="1"/>
    <col min="8" max="8" width="3" customWidth="1"/>
    <col min="9" max="9" width="20" customWidth="1"/>
    <col min="10" max="10" width="14" customWidth="1"/>
    <col min="11" max="11" width="20" customWidth="1"/>
    <col min="12" max="12" width="16" customWidth="1"/>
  </cols>
  <sheetData>
    <row r="1" ht="21" customHeight="1" spans="1:12" x14ac:dyDescent="0.25">
      <c r="A1" s="11" t="s">
        <v>30</v>
      </c>
      <c r="B1" s="11" t="s">
        <v>31</v>
      </c>
      <c r="C1" s="12" t="s">
        <v>32</v>
      </c>
      <c r="E1" s="13" t="str" cm="1">
        <f t="array" ref="E1:G6">_xlfn.DROP(A1:C7, 1)</f>
        <v>B-2501</v>
      </c>
      <c r="F1" s="14" t="s">
        <v>33</v>
      </c>
      <c r="G1" s="15">
        <v>12100</v>
      </c>
      <c r="I1" s="16" t="s">
        <v>34</v>
      </c>
      <c r="J1"/>
      <c r="K1"/>
      <c r="L1"/>
    </row>
    <row r="2" ht="15" customHeight="1" spans="1:12" x14ac:dyDescent="0.25">
      <c r="A2" s="17" t="s">
        <v>35</v>
      </c>
      <c r="B2" s="17" t="s">
        <v>33</v>
      </c>
      <c r="C2" s="18">
        <v>12100</v>
      </c>
      <c r="E2" s="14" t="s">
        <v>36</v>
      </c>
      <c r="F2" s="14" t="s">
        <v>37</v>
      </c>
      <c r="G2" s="15">
        <v>-4235</v>
      </c>
      <c r="I2" s="19" t="s">
        <v>38</v>
      </c>
      <c r="J2"/>
      <c r="K2"/>
      <c r="L2"/>
    </row>
    <row r="3" ht="15" customHeight="1" spans="1:12" x14ac:dyDescent="0.25">
      <c r="A3" s="17" t="s">
        <v>36</v>
      </c>
      <c r="B3" s="17" t="s">
        <v>37</v>
      </c>
      <c r="C3" s="18">
        <v>-4235</v>
      </c>
      <c r="E3" s="14" t="s">
        <v>39</v>
      </c>
      <c r="F3" s="14" t="s">
        <v>40</v>
      </c>
      <c r="G3" s="15">
        <v>6050</v>
      </c>
      <c r="I3"/>
      <c r="J3"/>
      <c r="K3"/>
      <c r="L3"/>
    </row>
    <row r="4" ht="15" customHeight="1" spans="1:12" x14ac:dyDescent="0.25">
      <c r="A4" s="17" t="s">
        <v>39</v>
      </c>
      <c r="B4" s="17" t="s">
        <v>40</v>
      </c>
      <c r="C4" s="18">
        <v>6050</v>
      </c>
      <c r="E4" s="14" t="s">
        <v>41</v>
      </c>
      <c r="F4" s="14" t="s">
        <v>42</v>
      </c>
      <c r="G4" s="15">
        <v>-8470</v>
      </c>
      <c r="I4"/>
      <c r="J4"/>
      <c r="K4"/>
      <c r="L4"/>
    </row>
    <row r="5" ht="15" customHeight="1" spans="1:12" x14ac:dyDescent="0.25">
      <c r="A5" s="17" t="s">
        <v>41</v>
      </c>
      <c r="B5" s="17" t="s">
        <v>42</v>
      </c>
      <c r="C5" s="18">
        <v>-8470</v>
      </c>
      <c r="E5" s="14" t="s">
        <v>43</v>
      </c>
      <c r="F5" s="14" t="s">
        <v>44</v>
      </c>
      <c r="G5" s="15">
        <v>2420</v>
      </c>
      <c r="I5"/>
      <c r="J5"/>
      <c r="K5"/>
      <c r="L5"/>
    </row>
    <row r="6" ht="15" customHeight="1" spans="1:7" x14ac:dyDescent="0.25">
      <c r="A6" s="17" t="s">
        <v>43</v>
      </c>
      <c r="B6" s="17" t="s">
        <v>44</v>
      </c>
      <c r="C6" s="18">
        <v>2420</v>
      </c>
      <c r="E6" s="14" t="s">
        <v>45</v>
      </c>
      <c r="F6" s="14" t="s">
        <v>46</v>
      </c>
      <c r="G6" s="15">
        <v>-1815</v>
      </c>
    </row>
    <row r="7" ht="15" customHeight="1" spans="1:10" x14ac:dyDescent="0.25">
      <c r="A7" s="17" t="s">
        <v>45</v>
      </c>
      <c r="B7" s="17" t="s">
        <v>46</v>
      </c>
      <c r="C7" s="18">
        <v>-1815</v>
      </c>
      <c r="I7" s="20" t="s">
        <v>47</v>
      </c>
      <c r="J7" s="21" t="s">
        <v>48</v>
      </c>
    </row>
    <row r="8" ht="15" customHeight="1" spans="9:9" x14ac:dyDescent="0.25">
      <c r="I8" s="20" t="s">
        <v>49</v>
      </c>
    </row>
    <row r="9" ht="15" customHeight="1" spans="9:12" x14ac:dyDescent="0.25">
      <c r="I9" s="22" t="s">
        <v>50</v>
      </c>
      <c r="J9" s="23"/>
      <c r="K9" s="23"/>
      <c r="L9" s="23"/>
    </row>
    <row r="10" ht="15" customHeight="1" spans="9:9" x14ac:dyDescent="0.25">
      <c r="I10" s="20" t="s">
        <v>51</v>
      </c>
    </row>
    <row r="11" ht="15" customHeight="1" spans="9:12" x14ac:dyDescent="0.25">
      <c r="I11" s="22" t="s">
        <v>52</v>
      </c>
      <c r="J11" s="23"/>
      <c r="K11" s="23"/>
      <c r="L11" s="23"/>
    </row>
    <row r="12" ht="15" customHeight="1" spans="9:12" x14ac:dyDescent="0.25">
      <c r="I12" s="24" t="s">
        <v>53</v>
      </c>
      <c r="J12"/>
      <c r="K12"/>
      <c r="L12"/>
    </row>
    <row r="13" ht="15" customHeight="1" x14ac:dyDescent="0.25"/>
    <row r="14" ht="15" customHeight="1" spans="9:12" x14ac:dyDescent="0.25">
      <c r="I14" s="20" t="s">
        <v>54</v>
      </c>
      <c r="J14" s="9" t="s">
        <v>35</v>
      </c>
      <c r="K14" s="9" t="s">
        <v>33</v>
      </c>
      <c r="L14" s="25">
        <v>12100</v>
      </c>
    </row>
    <row r="15" ht="15" customHeight="1" spans="10:12" x14ac:dyDescent="0.25">
      <c r="J15" s="9" t="s">
        <v>36</v>
      </c>
      <c r="K15" s="9" t="s">
        <v>37</v>
      </c>
      <c r="L15" s="25">
        <v>-4235</v>
      </c>
    </row>
    <row r="16" ht="15" customHeight="1" spans="10:12" x14ac:dyDescent="0.25">
      <c r="J16" s="9" t="s">
        <v>39</v>
      </c>
      <c r="K16" s="9" t="s">
        <v>40</v>
      </c>
      <c r="L16" s="25">
        <v>6050</v>
      </c>
    </row>
    <row r="17" ht="15" customHeight="1" spans="10:12" x14ac:dyDescent="0.25">
      <c r="J17" s="9" t="s">
        <v>41</v>
      </c>
      <c r="K17" s="9" t="s">
        <v>42</v>
      </c>
      <c r="L17" s="25">
        <v>-8470</v>
      </c>
    </row>
    <row r="18" ht="15" customHeight="1" spans="10:12" x14ac:dyDescent="0.25">
      <c r="J18" s="9" t="s">
        <v>43</v>
      </c>
      <c r="K18" s="9" t="s">
        <v>44</v>
      </c>
      <c r="L18" s="25">
        <v>2420</v>
      </c>
    </row>
    <row r="19" ht="15" customHeight="1" spans="10:12" x14ac:dyDescent="0.25">
      <c r="J19" s="9" t="s">
        <v>45</v>
      </c>
      <c r="K19" s="9" t="s">
        <v>46</v>
      </c>
      <c r="L19" s="25">
        <v>-1815</v>
      </c>
    </row>
    <row r="20" ht="15" customHeight="1" spans="9:12" x14ac:dyDescent="0.25">
      <c r="I20" s="20" t="s">
        <v>22</v>
      </c>
      <c r="J20" s="26" t="str" cm="1">
        <f t="array" ref="J20">IF(SUMPRODUCT(--NOT(IF(ISERROR(E1:G6)+ISERROR($J$14:$L$19)=2,ERROR.TYPE(E1:G6)=ERROR.TYPE($J$14:$L$19),IF(ISERROR(E1:G6)+ISERROR($J$14:$L$19)=1,FALSE,IF(ISNUMBER(E1:G6)*ISNUMBER($J$14:$L$19)=1,ABS(E1:G6-$J$14:$L$19)&lt;=1E-9*(1+ABS($J$14:$L$19)),EXACT(E1:G6&amp;"",$J$14:$L$19&amp;""))))))=0,"Klopt","Wijkt af")</f>
        <v>Klopt</v>
      </c>
      <c r="K20"/>
      <c r="L20"/>
    </row>
  </sheetData>
  <mergeCells count="6">
    <mergeCell ref="I1:L1"/>
    <mergeCell ref="I2:L5"/>
    <mergeCell ref="I9:L9"/>
    <mergeCell ref="I11:L11"/>
    <mergeCell ref="I12:L12"/>
    <mergeCell ref="J20:L20"/>
  </mergeCells>
  <conditionalFormatting sqref="J20">
    <cfRule type="expression" dxfId="0" priority="1">
      <formula>J20&lt;&gt;"Klopt"</formula>
    </cfRule>
  </conditionalFormatting>
  <pageMargins left="0.5" right="0.5" top="0.6" bottom="0.6" header="0.3" footer="0.3"/>
  <pageSetup paperSize="9" orientation="landscape" scale="82"/>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M20"/>
  <sheetViews>
    <sheetView workbookViewId="0" zoomScale="100">
      <selection activeCell="F2" sqref="F2"/>
    </sheetView>
  </sheetViews>
  <sheetFormatPr defaultRowHeight="15" outlineLevelRow="0" outlineLevelCol="0" x14ac:dyDescent="55"/>
  <cols>
    <col min="1" max="1" width="10" customWidth="1"/>
    <col min="2" max="2" width="20" customWidth="1"/>
    <col min="3" max="4" width="14" customWidth="1"/>
    <col min="6" max="6" width="10" customWidth="1"/>
    <col min="7" max="8" width="13" customWidth="1"/>
    <col min="9" max="9" width="3" customWidth="1"/>
    <col min="10" max="10" width="20" customWidth="1"/>
    <col min="11" max="11" width="15" customWidth="1"/>
    <col min="12" max="13" width="17" customWidth="1"/>
  </cols>
  <sheetData>
    <row r="1" ht="18" customHeight="1" spans="1:13" x14ac:dyDescent="0.25">
      <c r="A1" s="12" t="s">
        <v>55</v>
      </c>
      <c r="B1" s="12" t="s">
        <v>56</v>
      </c>
      <c r="C1" s="12" t="s">
        <v>57</v>
      </c>
      <c r="D1" s="12" t="s">
        <v>58</v>
      </c>
      <c r="J1" s="16" t="s">
        <v>59</v>
      </c>
      <c r="K1"/>
      <c r="L1"/>
      <c r="M1"/>
    </row>
    <row r="2" ht="18" customHeight="1" spans="1:13" x14ac:dyDescent="0.25">
      <c r="A2" s="27">
        <v>1</v>
      </c>
      <c r="B2" s="17">
        <v>1100</v>
      </c>
      <c r="C2" s="18">
        <v>45200</v>
      </c>
      <c r="D2" s="18">
        <v>0</v>
      </c>
      <c r="F2" s="13" cm="1">
        <f t="array" ref="F2:H6">_xlfn.DROP(A2:D7, -1, 1)</f>
        <v>1100</v>
      </c>
      <c r="G2" s="15">
        <v>45200</v>
      </c>
      <c r="H2" s="15">
        <v>0</v>
      </c>
      <c r="J2"/>
      <c r="K2"/>
      <c r="L2"/>
      <c r="M2"/>
    </row>
    <row r="3" ht="15" customHeight="1" spans="1:13" x14ac:dyDescent="0.25">
      <c r="A3" s="27">
        <v>2</v>
      </c>
      <c r="B3" s="17">
        <v>1300</v>
      </c>
      <c r="C3" s="18">
        <v>38650</v>
      </c>
      <c r="D3" s="18">
        <v>0</v>
      </c>
      <c r="F3" s="14">
        <v>1300</v>
      </c>
      <c r="G3" s="15">
        <v>38650</v>
      </c>
      <c r="H3" s="15">
        <v>0</v>
      </c>
      <c r="J3" s="19" t="s">
        <v>60</v>
      </c>
      <c r="K3"/>
      <c r="L3"/>
      <c r="M3"/>
    </row>
    <row r="4" ht="15" customHeight="1" spans="1:13" x14ac:dyDescent="0.25">
      <c r="A4" s="27">
        <v>3</v>
      </c>
      <c r="B4" s="17">
        <v>1600</v>
      </c>
      <c r="C4" s="18">
        <v>0</v>
      </c>
      <c r="D4" s="18">
        <v>29400</v>
      </c>
      <c r="F4" s="14">
        <v>1600</v>
      </c>
      <c r="G4" s="15">
        <v>0</v>
      </c>
      <c r="H4" s="15">
        <v>29400</v>
      </c>
      <c r="J4"/>
      <c r="K4"/>
      <c r="L4"/>
      <c r="M4"/>
    </row>
    <row r="5" ht="15" customHeight="1" spans="1:13" x14ac:dyDescent="0.25">
      <c r="A5" s="27">
        <v>4</v>
      </c>
      <c r="B5" s="17">
        <v>4000</v>
      </c>
      <c r="C5" s="18">
        <v>21800</v>
      </c>
      <c r="D5" s="18">
        <v>0</v>
      </c>
      <c r="F5" s="14">
        <v>4000</v>
      </c>
      <c r="G5" s="15">
        <v>21800</v>
      </c>
      <c r="H5" s="15">
        <v>0</v>
      </c>
      <c r="J5"/>
      <c r="K5"/>
      <c r="L5"/>
      <c r="M5"/>
    </row>
    <row r="6" ht="15" customHeight="1" spans="1:13" x14ac:dyDescent="0.25">
      <c r="A6" s="27">
        <v>5</v>
      </c>
      <c r="B6" s="17">
        <v>8000</v>
      </c>
      <c r="C6" s="18">
        <v>0</v>
      </c>
      <c r="D6" s="18">
        <v>76250</v>
      </c>
      <c r="F6" s="14">
        <v>8000</v>
      </c>
      <c r="G6" s="15">
        <v>0</v>
      </c>
      <c r="H6" s="15">
        <v>76250</v>
      </c>
      <c r="J6"/>
      <c r="K6"/>
      <c r="L6"/>
      <c r="M6"/>
    </row>
    <row r="7" ht="15" customHeight="1" spans="1:4" x14ac:dyDescent="0.25">
      <c r="A7" s="17"/>
      <c r="B7" s="28" t="s">
        <v>61</v>
      </c>
      <c r="C7" s="18">
        <v>105650</v>
      </c>
      <c r="D7" s="18">
        <v>105650</v>
      </c>
    </row>
    <row r="8" ht="15" customHeight="1" spans="10:11" x14ac:dyDescent="0.25">
      <c r="J8" s="20" t="s">
        <v>47</v>
      </c>
      <c r="K8" s="21" t="s">
        <v>62</v>
      </c>
    </row>
    <row r="9" ht="15" customHeight="1" spans="10:10" x14ac:dyDescent="0.25">
      <c r="J9" s="20" t="s">
        <v>49</v>
      </c>
    </row>
    <row r="10" ht="15" customHeight="1" spans="10:13" x14ac:dyDescent="0.25">
      <c r="J10" s="22" t="s">
        <v>63</v>
      </c>
      <c r="K10" s="23"/>
      <c r="L10" s="23"/>
      <c r="M10" s="23"/>
    </row>
    <row r="11" ht="15" customHeight="1" spans="10:10" x14ac:dyDescent="0.25">
      <c r="J11" s="20" t="s">
        <v>51</v>
      </c>
    </row>
    <row r="12" ht="15" customHeight="1" spans="10:13" x14ac:dyDescent="0.25">
      <c r="J12" s="22" t="s">
        <v>64</v>
      </c>
      <c r="K12" s="23"/>
      <c r="L12" s="23"/>
      <c r="M12" s="23"/>
    </row>
    <row r="13" ht="15" customHeight="1" spans="10:13" x14ac:dyDescent="0.25">
      <c r="J13" s="24" t="s">
        <v>53</v>
      </c>
      <c r="K13"/>
      <c r="L13"/>
      <c r="M13"/>
    </row>
    <row r="14" ht="15" customHeight="1" x14ac:dyDescent="0.25"/>
    <row r="15" ht="15" customHeight="1" spans="10:13" x14ac:dyDescent="0.25">
      <c r="J15" s="20" t="s">
        <v>54</v>
      </c>
      <c r="K15" s="29">
        <v>1100</v>
      </c>
      <c r="L15" s="25">
        <v>45200</v>
      </c>
      <c r="M15" s="25">
        <v>0</v>
      </c>
    </row>
    <row r="16" ht="15" customHeight="1" spans="11:13" x14ac:dyDescent="0.25">
      <c r="K16" s="29">
        <v>1300</v>
      </c>
      <c r="L16" s="25">
        <v>38650</v>
      </c>
      <c r="M16" s="25">
        <v>0</v>
      </c>
    </row>
    <row r="17" ht="15" customHeight="1" spans="11:13" x14ac:dyDescent="0.25">
      <c r="K17" s="29">
        <v>1600</v>
      </c>
      <c r="L17" s="25">
        <v>0</v>
      </c>
      <c r="M17" s="25">
        <v>29400</v>
      </c>
    </row>
    <row r="18" ht="15" customHeight="1" spans="11:13" x14ac:dyDescent="0.25">
      <c r="K18" s="29">
        <v>4000</v>
      </c>
      <c r="L18" s="25">
        <v>21800</v>
      </c>
      <c r="M18" s="25">
        <v>0</v>
      </c>
    </row>
    <row r="19" ht="15" customHeight="1" spans="11:13" x14ac:dyDescent="0.25">
      <c r="K19" s="29">
        <v>8000</v>
      </c>
      <c r="L19" s="25">
        <v>0</v>
      </c>
      <c r="M19" s="25">
        <v>76250</v>
      </c>
    </row>
    <row r="20" ht="15" customHeight="1" spans="10:13" x14ac:dyDescent="0.25">
      <c r="J20" s="20" t="s">
        <v>22</v>
      </c>
      <c r="K20" s="26" t="str" cm="1">
        <f t="array" ref="K20">IF(SUMPRODUCT(--NOT(IF(ISERROR(F2:H6)+ISERROR($K$15:$M$19)=2,ERROR.TYPE(F2:H6)=ERROR.TYPE($K$15:$M$19),IF(ISERROR(F2:H6)+ISERROR($K$15:$M$19)=1,FALSE,IF(ISNUMBER(F2:H6)*ISNUMBER($K$15:$M$19)=1,ABS(F2:H6-$K$15:$M$19)&lt;=1E-9*(1+ABS($K$15:$M$19)),EXACT(F2:H6&amp;"",$K$15:$M$19&amp;""))))))=0,"Klopt","Wijkt af")</f>
        <v>Klopt</v>
      </c>
      <c r="L20"/>
      <c r="M20"/>
    </row>
  </sheetData>
  <mergeCells count="6">
    <mergeCell ref="J1:M2"/>
    <mergeCell ref="J3:M6"/>
    <mergeCell ref="J10:M10"/>
    <mergeCell ref="J12:M12"/>
    <mergeCell ref="J13:M13"/>
    <mergeCell ref="K20:M20"/>
  </mergeCells>
  <conditionalFormatting sqref="K20">
    <cfRule type="expression" dxfId="1" priority="1">
      <formula>K20&lt;&gt;"Klopt"</formula>
    </cfRule>
  </conditionalFormatting>
  <pageMargins left="0.5" right="0.5" top="0.6" bottom="0.6" header="0.3" footer="0.3"/>
  <pageSetup paperSize="9" orientation="landscape" scale="77"/>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L1:O23"/>
  <sheetViews>
    <sheetView workbookViewId="0" zoomScale="100">
      <selection activeCell="H1" sqref="H1"/>
    </sheetView>
  </sheetViews>
  <sheetFormatPr defaultRowHeight="15" outlineLevelRow="0" outlineLevelCol="0" x14ac:dyDescent="55"/>
  <cols>
    <col min="1" max="2" width="14" customWidth="1"/>
    <col min="3" max="3" width="13" customWidth="1"/>
    <col min="4" max="5" width="14" customWidth="1"/>
    <col min="6" max="6" width="13" customWidth="1"/>
    <col min="8" max="9" width="10" customWidth="1"/>
    <col min="10" max="10" width="12" customWidth="1"/>
    <col min="11" max="11" width="3" customWidth="1"/>
    <col min="12" max="12" width="20" customWidth="1"/>
    <col min="13" max="14" width="16" customWidth="1"/>
    <col min="15" max="15" width="17" customWidth="1"/>
  </cols>
  <sheetData>
    <row r="1" ht="18" customHeight="1" spans="1:15" x14ac:dyDescent="0.25">
      <c r="A1" s="11" t="s">
        <v>65</v>
      </c>
      <c r="B1" s="11" t="s">
        <v>66</v>
      </c>
      <c r="C1" s="12" t="s">
        <v>67</v>
      </c>
      <c r="D1" s="11" t="s">
        <v>68</v>
      </c>
      <c r="E1" s="11" t="s">
        <v>69</v>
      </c>
      <c r="F1" s="12" t="s">
        <v>70</v>
      </c>
      <c r="H1" s="13" t="str" cm="1">
        <f t="array" ref="H1:J7">_xlfn.VSTACK(_xlfn.DROP(A1:C4, 1), _xlfn.DROP(D1:F5, 1))</f>
        <v>25-3101</v>
      </c>
      <c r="I1" s="14" t="s">
        <v>71</v>
      </c>
      <c r="J1" s="15">
        <v>4235</v>
      </c>
      <c r="L1" s="16" t="s">
        <v>72</v>
      </c>
      <c r="M1"/>
      <c r="N1"/>
      <c r="O1"/>
    </row>
    <row r="2" ht="18" customHeight="1" spans="1:15" x14ac:dyDescent="0.25">
      <c r="A2" s="17" t="s">
        <v>73</v>
      </c>
      <c r="B2" s="17" t="s">
        <v>71</v>
      </c>
      <c r="C2" s="18">
        <v>4235</v>
      </c>
      <c r="D2" s="28" t="s">
        <v>74</v>
      </c>
      <c r="E2" s="17" t="s">
        <v>75</v>
      </c>
      <c r="F2" s="18">
        <v>3025</v>
      </c>
      <c r="H2" s="14" t="s">
        <v>76</v>
      </c>
      <c r="I2" s="14" t="s">
        <v>77</v>
      </c>
      <c r="J2" s="15">
        <v>1210</v>
      </c>
      <c r="L2"/>
      <c r="M2"/>
      <c r="N2"/>
      <c r="O2"/>
    </row>
    <row r="3" ht="15" customHeight="1" spans="1:15" x14ac:dyDescent="0.25">
      <c r="A3" s="17" t="s">
        <v>76</v>
      </c>
      <c r="B3" s="17" t="s">
        <v>77</v>
      </c>
      <c r="C3" s="18">
        <v>1210</v>
      </c>
      <c r="D3" s="28" t="s">
        <v>78</v>
      </c>
      <c r="E3" s="17" t="s">
        <v>71</v>
      </c>
      <c r="F3" s="18">
        <v>605</v>
      </c>
      <c r="H3" s="14" t="s">
        <v>79</v>
      </c>
      <c r="I3" s="14" t="s">
        <v>71</v>
      </c>
      <c r="J3" s="15">
        <v>9680</v>
      </c>
      <c r="L3" s="19" t="s">
        <v>80</v>
      </c>
      <c r="M3"/>
      <c r="N3"/>
      <c r="O3"/>
    </row>
    <row r="4" ht="15" customHeight="1" spans="1:15" x14ac:dyDescent="0.25">
      <c r="A4" s="17" t="s">
        <v>79</v>
      </c>
      <c r="B4" s="17" t="s">
        <v>71</v>
      </c>
      <c r="C4" s="18">
        <v>9680</v>
      </c>
      <c r="D4" s="28" t="s">
        <v>81</v>
      </c>
      <c r="E4" s="17" t="s">
        <v>77</v>
      </c>
      <c r="F4" s="18">
        <v>7260</v>
      </c>
      <c r="H4" s="14" t="s">
        <v>74</v>
      </c>
      <c r="I4" s="14" t="s">
        <v>75</v>
      </c>
      <c r="J4" s="15">
        <v>3025</v>
      </c>
      <c r="L4"/>
      <c r="M4"/>
      <c r="N4"/>
      <c r="O4"/>
    </row>
    <row r="5" ht="15" customHeight="1" spans="1:15" x14ac:dyDescent="0.25">
      <c r="A5" s="17"/>
      <c r="B5" s="17"/>
      <c r="C5" s="17"/>
      <c r="D5" s="28" t="s">
        <v>82</v>
      </c>
      <c r="E5" s="17" t="s">
        <v>83</v>
      </c>
      <c r="F5" s="18">
        <v>1815</v>
      </c>
      <c r="H5" s="14" t="s">
        <v>78</v>
      </c>
      <c r="I5" s="14" t="s">
        <v>71</v>
      </c>
      <c r="J5" s="15">
        <v>605</v>
      </c>
      <c r="L5"/>
      <c r="M5"/>
      <c r="N5"/>
      <c r="O5"/>
    </row>
    <row r="6" ht="15" customHeight="1" spans="8:15" x14ac:dyDescent="0.25">
      <c r="H6" s="14" t="s">
        <v>81</v>
      </c>
      <c r="I6" s="14" t="s">
        <v>77</v>
      </c>
      <c r="J6" s="15">
        <v>7260</v>
      </c>
      <c r="L6"/>
      <c r="M6"/>
      <c r="N6"/>
      <c r="O6"/>
    </row>
    <row r="7" ht="15" customHeight="1" spans="8:15" x14ac:dyDescent="0.25">
      <c r="H7" s="14" t="s">
        <v>82</v>
      </c>
      <c r="I7" s="14" t="s">
        <v>83</v>
      </c>
      <c r="J7" s="15">
        <v>1815</v>
      </c>
      <c r="L7"/>
      <c r="M7"/>
      <c r="N7"/>
      <c r="O7"/>
    </row>
    <row r="8" ht="15" customHeight="1" x14ac:dyDescent="0.25"/>
    <row r="9" ht="15" customHeight="1" spans="12:13" x14ac:dyDescent="0.25">
      <c r="L9" s="20" t="s">
        <v>47</v>
      </c>
      <c r="M9" s="21" t="s">
        <v>84</v>
      </c>
    </row>
    <row r="10" ht="15" customHeight="1" spans="12:12" x14ac:dyDescent="0.25">
      <c r="L10" s="20" t="s">
        <v>49</v>
      </c>
    </row>
    <row r="11" ht="15" customHeight="1" spans="12:15" x14ac:dyDescent="0.25">
      <c r="L11" s="22" t="s">
        <v>85</v>
      </c>
      <c r="M11" s="23"/>
      <c r="N11" s="23"/>
      <c r="O11" s="23"/>
    </row>
    <row r="12" ht="15" customHeight="1" spans="12:12" x14ac:dyDescent="0.25">
      <c r="L12" s="20" t="s">
        <v>51</v>
      </c>
    </row>
    <row r="13" ht="15" customHeight="1" spans="12:15" x14ac:dyDescent="0.25">
      <c r="L13" s="22" t="s">
        <v>86</v>
      </c>
      <c r="M13" s="23"/>
      <c r="N13" s="23"/>
      <c r="O13" s="23"/>
    </row>
    <row r="14" ht="15" customHeight="1" spans="12:15" x14ac:dyDescent="0.25">
      <c r="L14" s="24" t="s">
        <v>53</v>
      </c>
      <c r="M14"/>
      <c r="N14"/>
      <c r="O14"/>
    </row>
    <row r="15" ht="15" customHeight="1" x14ac:dyDescent="0.25"/>
    <row r="16" ht="15" customHeight="1" spans="12:15" x14ac:dyDescent="0.25">
      <c r="L16" s="20" t="s">
        <v>54</v>
      </c>
      <c r="M16" s="9" t="s">
        <v>73</v>
      </c>
      <c r="N16" s="9" t="s">
        <v>71</v>
      </c>
      <c r="O16" s="25">
        <v>4235</v>
      </c>
    </row>
    <row r="17" ht="15" customHeight="1" spans="13:15" x14ac:dyDescent="0.25">
      <c r="M17" s="9" t="s">
        <v>76</v>
      </c>
      <c r="N17" s="9" t="s">
        <v>77</v>
      </c>
      <c r="O17" s="25">
        <v>1210</v>
      </c>
    </row>
    <row r="18" ht="15" customHeight="1" spans="13:15" x14ac:dyDescent="0.25">
      <c r="M18" s="9" t="s">
        <v>79</v>
      </c>
      <c r="N18" s="9" t="s">
        <v>71</v>
      </c>
      <c r="O18" s="25">
        <v>9680</v>
      </c>
    </row>
    <row r="19" ht="15" customHeight="1" spans="13:15" x14ac:dyDescent="0.25">
      <c r="M19" s="9" t="s">
        <v>74</v>
      </c>
      <c r="N19" s="9" t="s">
        <v>75</v>
      </c>
      <c r="O19" s="25">
        <v>3025</v>
      </c>
    </row>
    <row r="20" ht="15" customHeight="1" spans="13:15" x14ac:dyDescent="0.25">
      <c r="M20" s="9" t="s">
        <v>78</v>
      </c>
      <c r="N20" s="9" t="s">
        <v>71</v>
      </c>
      <c r="O20" s="25">
        <v>605</v>
      </c>
    </row>
    <row r="21" ht="15" customHeight="1" spans="13:15" x14ac:dyDescent="0.25">
      <c r="M21" s="9" t="s">
        <v>81</v>
      </c>
      <c r="N21" s="9" t="s">
        <v>77</v>
      </c>
      <c r="O21" s="25">
        <v>7260</v>
      </c>
    </row>
    <row r="22" ht="15" customHeight="1" spans="13:15" x14ac:dyDescent="0.25">
      <c r="M22" s="9" t="s">
        <v>82</v>
      </c>
      <c r="N22" s="9" t="s">
        <v>83</v>
      </c>
      <c r="O22" s="25">
        <v>1815</v>
      </c>
    </row>
    <row r="23" ht="15" customHeight="1" spans="12:15" x14ac:dyDescent="0.25">
      <c r="L23" s="20" t="s">
        <v>22</v>
      </c>
      <c r="M23" s="26" t="str" cm="1">
        <f t="array" ref="M23">IF(SUMPRODUCT(--NOT(IF(ISERROR(H1:J7)+ISERROR($M$16:$O$22)=2,ERROR.TYPE(H1:J7)=ERROR.TYPE($M$16:$O$22),IF(ISERROR(H1:J7)+ISERROR($M$16:$O$22)=1,FALSE,IF(ISNUMBER(H1:J7)*ISNUMBER($M$16:$O$22)=1,ABS(H1:J7-$M$16:$O$22)&lt;=1E-9*(1+ABS($M$16:$O$22)),EXACT(H1:J7&amp;"",$M$16:$O$22&amp;""))))))=0,"Klopt","Wijkt af")</f>
        <v>Klopt</v>
      </c>
      <c r="N23"/>
      <c r="O23"/>
    </row>
  </sheetData>
  <mergeCells count="6">
    <mergeCell ref="L1:O2"/>
    <mergeCell ref="L3:O7"/>
    <mergeCell ref="L11:O11"/>
    <mergeCell ref="L13:O13"/>
    <mergeCell ref="L14:O14"/>
    <mergeCell ref="M23:O23"/>
  </mergeCells>
  <conditionalFormatting sqref="M23">
    <cfRule type="expression" dxfId="2" priority="1">
      <formula>M23&lt;&gt;"Klopt"</formula>
    </cfRule>
  </conditionalFormatting>
  <pageMargins left="0.5" right="0.5" top="0.6" bottom="0.6" header="0.3" footer="0.3"/>
  <pageSetup paperSize="9" orientation="landscape" scale="69"/>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L32"/>
  <sheetViews>
    <sheetView workbookViewId="0" zoomScale="100">
      <selection activeCell="E3" sqref="E3"/>
    </sheetView>
  </sheetViews>
  <sheetFormatPr defaultRowHeight="15" outlineLevelRow="0" outlineLevelCol="0" x14ac:dyDescent="55"/>
  <cols>
    <col min="1" max="1" width="16" customWidth="1"/>
    <col min="2" max="2" width="10" customWidth="1"/>
    <col min="3" max="3" width="13" customWidth="1"/>
    <col min="5" max="5" width="22" customWidth="1"/>
    <col min="6" max="7" width="13" customWidth="1"/>
    <col min="8" max="8" width="3" customWidth="1"/>
    <col min="9" max="9" width="20" customWidth="1"/>
    <col min="10" max="11" width="16" customWidth="1"/>
    <col min="12" max="12" width="18" customWidth="1"/>
  </cols>
  <sheetData>
    <row r="1" ht="18" customHeight="1" spans="1:12" x14ac:dyDescent="0.25">
      <c r="A1" s="11" t="s">
        <v>87</v>
      </c>
      <c r="B1" s="11" t="s">
        <v>88</v>
      </c>
      <c r="C1" s="12" t="s">
        <v>32</v>
      </c>
      <c r="E1" s="30" t="s">
        <v>89</v>
      </c>
      <c r="F1" s="31">
        <v>33275</v>
      </c>
      <c r="I1" s="16" t="s">
        <v>90</v>
      </c>
      <c r="J1"/>
      <c r="K1"/>
      <c r="L1"/>
    </row>
    <row r="2" ht="18" customHeight="1" spans="1:12" x14ac:dyDescent="0.25">
      <c r="A2" s="17" t="s">
        <v>91</v>
      </c>
      <c r="B2" s="17" t="s">
        <v>92</v>
      </c>
      <c r="C2" s="18">
        <v>12100</v>
      </c>
      <c r="I2"/>
      <c r="J2"/>
      <c r="K2"/>
      <c r="L2"/>
    </row>
    <row r="3" ht="15" customHeight="1" spans="1:12" x14ac:dyDescent="0.25">
      <c r="A3" s="17" t="s">
        <v>93</v>
      </c>
      <c r="B3" s="17" t="s">
        <v>94</v>
      </c>
      <c r="C3" s="18">
        <v>6050</v>
      </c>
      <c r="E3" s="13" t="str" cm="1">
        <f t="array" ref="E3:G7">_xlfn.LET(
  _xlpm.raw, A1:C7,
  _xlpm.lines, _xlfn.DROP(_xlfn.DROP(_xlpm.raw, 1), -1),
  _xlpm.amounts, _xlfn.DROP(_xlpm.lines, 0, 2),
  IF(SUM(_xlpm.amounts) = F1, _xlpm.lines, "Regels sluiten niet aan op het grootboek")
)</f>
        <v>25-4101</v>
      </c>
      <c r="F3" s="14" t="s">
        <v>92</v>
      </c>
      <c r="G3" s="15">
        <v>12100</v>
      </c>
      <c r="I3" s="19" t="s">
        <v>95</v>
      </c>
      <c r="J3"/>
      <c r="K3"/>
      <c r="L3"/>
    </row>
    <row r="4" ht="15" customHeight="1" spans="1:12" x14ac:dyDescent="0.25">
      <c r="A4" s="17" t="s">
        <v>96</v>
      </c>
      <c r="B4" s="17" t="s">
        <v>92</v>
      </c>
      <c r="C4" s="18">
        <v>3630</v>
      </c>
      <c r="E4" s="14" t="s">
        <v>93</v>
      </c>
      <c r="F4" s="14" t="s">
        <v>94</v>
      </c>
      <c r="G4" s="15">
        <v>6050</v>
      </c>
      <c r="I4"/>
      <c r="J4"/>
      <c r="K4"/>
      <c r="L4"/>
    </row>
    <row r="5" ht="15" customHeight="1" spans="1:12" x14ac:dyDescent="0.25">
      <c r="A5" s="17" t="s">
        <v>97</v>
      </c>
      <c r="B5" s="17" t="s">
        <v>98</v>
      </c>
      <c r="C5" s="18">
        <v>9075</v>
      </c>
      <c r="E5" s="14" t="s">
        <v>96</v>
      </c>
      <c r="F5" s="14" t="s">
        <v>92</v>
      </c>
      <c r="G5" s="15">
        <v>3630</v>
      </c>
      <c r="I5"/>
      <c r="J5"/>
      <c r="K5"/>
      <c r="L5"/>
    </row>
    <row r="6" ht="15" customHeight="1" spans="1:12" x14ac:dyDescent="0.25">
      <c r="A6" s="17" t="s">
        <v>99</v>
      </c>
      <c r="B6" s="17" t="s">
        <v>100</v>
      </c>
      <c r="C6" s="18">
        <v>2420</v>
      </c>
      <c r="E6" s="14" t="s">
        <v>97</v>
      </c>
      <c r="F6" s="14" t="s">
        <v>98</v>
      </c>
      <c r="G6" s="15">
        <v>9075</v>
      </c>
      <c r="I6"/>
      <c r="J6"/>
      <c r="K6"/>
      <c r="L6"/>
    </row>
    <row r="7" ht="15" customHeight="1" spans="1:12" x14ac:dyDescent="0.25">
      <c r="A7" s="17" t="s">
        <v>61</v>
      </c>
      <c r="B7" s="17"/>
      <c r="C7" s="18">
        <v>33275</v>
      </c>
      <c r="E7" s="14" t="s">
        <v>99</v>
      </c>
      <c r="F7" s="14" t="s">
        <v>100</v>
      </c>
      <c r="G7" s="15">
        <v>2420</v>
      </c>
      <c r="I7"/>
      <c r="J7"/>
      <c r="K7"/>
      <c r="L7"/>
    </row>
    <row r="8" ht="15" customHeight="1" spans="9:12" x14ac:dyDescent="0.25">
      <c r="I8"/>
      <c r="J8"/>
      <c r="K8"/>
      <c r="L8"/>
    </row>
    <row r="9" ht="15" customHeight="1" x14ac:dyDescent="0.25"/>
    <row r="10" ht="15" customHeight="1" spans="9:10" x14ac:dyDescent="0.25">
      <c r="I10" s="20" t="s">
        <v>47</v>
      </c>
      <c r="J10" s="21" t="s">
        <v>101</v>
      </c>
    </row>
    <row r="11" ht="15" customHeight="1" spans="9:9" x14ac:dyDescent="0.25">
      <c r="I11" s="20" t="s">
        <v>49</v>
      </c>
    </row>
    <row r="12" ht="15" customHeight="1" spans="9:12" x14ac:dyDescent="0.25">
      <c r="I12" s="22" t="s">
        <v>102</v>
      </c>
      <c r="J12" s="23"/>
      <c r="K12" s="23"/>
      <c r="L12" s="23"/>
    </row>
    <row r="13" ht="15" customHeight="1" spans="9:12" x14ac:dyDescent="0.25">
      <c r="I13" s="23"/>
      <c r="J13" s="23"/>
      <c r="K13" s="23"/>
      <c r="L13" s="23"/>
    </row>
    <row r="14" ht="15" customHeight="1" spans="9:12" x14ac:dyDescent="0.25">
      <c r="I14" s="23"/>
      <c r="J14" s="23"/>
      <c r="K14" s="23"/>
      <c r="L14" s="23"/>
    </row>
    <row r="15" ht="15" customHeight="1" spans="9:12" x14ac:dyDescent="0.25">
      <c r="I15" s="23"/>
      <c r="J15" s="23"/>
      <c r="K15" s="23"/>
      <c r="L15" s="23"/>
    </row>
    <row r="16" ht="15" customHeight="1" spans="9:12" x14ac:dyDescent="0.25">
      <c r="I16" s="23"/>
      <c r="J16" s="23"/>
      <c r="K16" s="23"/>
      <c r="L16" s="23"/>
    </row>
    <row r="17" ht="15" customHeight="1" spans="9:12" x14ac:dyDescent="0.25">
      <c r="I17" s="23"/>
      <c r="J17" s="23"/>
      <c r="K17" s="23"/>
      <c r="L17" s="23"/>
    </row>
    <row r="18" ht="15" customHeight="1" spans="9:9" x14ac:dyDescent="0.25">
      <c r="I18" s="20" t="s">
        <v>51</v>
      </c>
    </row>
    <row r="19" ht="15" customHeight="1" spans="9:12" x14ac:dyDescent="0.25">
      <c r="I19" s="22" t="s">
        <v>103</v>
      </c>
      <c r="J19" s="23"/>
      <c r="K19" s="23"/>
      <c r="L19" s="23"/>
    </row>
    <row r="20" ht="15" customHeight="1" spans="9:12" x14ac:dyDescent="0.25">
      <c r="I20" s="23"/>
      <c r="J20" s="23"/>
      <c r="K20" s="23"/>
      <c r="L20" s="23"/>
    </row>
    <row r="21" ht="15" customHeight="1" spans="9:12" x14ac:dyDescent="0.25">
      <c r="I21" s="23"/>
      <c r="J21" s="23"/>
      <c r="K21" s="23"/>
      <c r="L21" s="23"/>
    </row>
    <row r="22" ht="15" customHeight="1" spans="9:12" x14ac:dyDescent="0.25">
      <c r="I22" s="23"/>
      <c r="J22" s="23"/>
      <c r="K22" s="23"/>
      <c r="L22" s="23"/>
    </row>
    <row r="23" ht="15" customHeight="1" spans="9:12" x14ac:dyDescent="0.25">
      <c r="I23" s="23"/>
      <c r="J23" s="23"/>
      <c r="K23" s="23"/>
      <c r="L23" s="23"/>
    </row>
    <row r="24" ht="15" customHeight="1" spans="9:12" x14ac:dyDescent="0.25">
      <c r="I24" s="23"/>
      <c r="J24" s="23"/>
      <c r="K24" s="23"/>
      <c r="L24" s="23"/>
    </row>
    <row r="25" ht="15" customHeight="1" spans="9:12" x14ac:dyDescent="0.25">
      <c r="I25" s="24" t="s">
        <v>53</v>
      </c>
      <c r="J25"/>
      <c r="K25"/>
      <c r="L25"/>
    </row>
    <row r="26" ht="15" customHeight="1" x14ac:dyDescent="0.25"/>
    <row r="27" ht="15" customHeight="1" spans="9:12" x14ac:dyDescent="0.25">
      <c r="I27" s="20" t="s">
        <v>54</v>
      </c>
      <c r="J27" s="9" t="s">
        <v>91</v>
      </c>
      <c r="K27" s="9" t="s">
        <v>92</v>
      </c>
      <c r="L27" s="25">
        <v>12100</v>
      </c>
    </row>
    <row r="28" ht="15" customHeight="1" spans="10:12" x14ac:dyDescent="0.25">
      <c r="J28" s="9" t="s">
        <v>93</v>
      </c>
      <c r="K28" s="9" t="s">
        <v>94</v>
      </c>
      <c r="L28" s="25">
        <v>6050</v>
      </c>
    </row>
    <row r="29" ht="15" customHeight="1" spans="10:12" x14ac:dyDescent="0.25">
      <c r="J29" s="9" t="s">
        <v>96</v>
      </c>
      <c r="K29" s="9" t="s">
        <v>92</v>
      </c>
      <c r="L29" s="25">
        <v>3630</v>
      </c>
    </row>
    <row r="30" ht="15" customHeight="1" spans="10:12" x14ac:dyDescent="0.25">
      <c r="J30" s="9" t="s">
        <v>97</v>
      </c>
      <c r="K30" s="9" t="s">
        <v>98</v>
      </c>
      <c r="L30" s="25">
        <v>9075</v>
      </c>
    </row>
    <row r="31" ht="15" customHeight="1" spans="10:12" x14ac:dyDescent="0.25">
      <c r="J31" s="9" t="s">
        <v>99</v>
      </c>
      <c r="K31" s="9" t="s">
        <v>100</v>
      </c>
      <c r="L31" s="25">
        <v>2420</v>
      </c>
    </row>
    <row r="32" ht="15" customHeight="1" spans="9:12" x14ac:dyDescent="0.25">
      <c r="I32" s="20" t="s">
        <v>22</v>
      </c>
      <c r="J32" s="26" t="str" cm="1">
        <f t="array" ref="J32">IF(SUMPRODUCT(--NOT(IF(ISERROR(E3:G7)+ISERROR($J$27:$L$31)=2,ERROR.TYPE(E3:G7)=ERROR.TYPE($J$27:$L$31),IF(ISERROR(E3:G7)+ISERROR($J$27:$L$31)=1,FALSE,IF(ISNUMBER(E3:G7)*ISNUMBER($J$27:$L$31)=1,ABS(E3:G7-$J$27:$L$31)&lt;=1E-9*(1+ABS($J$27:$L$31)),EXACT(E3:G7&amp;"",$J$27:$L$31&amp;""))))))=0,"Klopt","Wijkt af")</f>
        <v>Klopt</v>
      </c>
      <c r="K32"/>
      <c r="L32"/>
    </row>
  </sheetData>
  <mergeCells count="6">
    <mergeCell ref="I1:L2"/>
    <mergeCell ref="I3:L8"/>
    <mergeCell ref="I12:L17"/>
    <mergeCell ref="I19:L24"/>
    <mergeCell ref="I25:L25"/>
    <mergeCell ref="J32:L32"/>
  </mergeCells>
  <conditionalFormatting sqref="J32">
    <cfRule type="expression" dxfId="3" priority="1">
      <formula>J32&lt;&gt;"Klopt"</formula>
    </cfRule>
  </conditionalFormatting>
  <pageMargins left="0.5" right="0.5" top="0.6" bottom="0.6" header="0.3" footer="0.3"/>
  <pageSetup paperSize="9" orientation="landscape" scale="80"/>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WEGLATEN: Voorbeeldwerkmap van DivZero</dc:title>
  <dc:subject>Knipt een aantal rijen of kolommen van het begin of het einde van een bereik af en toont wat overblijft, als overlopend blok dat meebeweegt met de bron.</dc:subject>
  <dc:description/>
  <dc:language>nl-NL</dc:language>
  <cp:keywords/>
  <cp:category/>
  <cp:lastModifiedBy>DivZero</cp:lastModifiedBy>
  <dcterms:created xsi:type="dcterms:W3CDTF">2026-10-23T15:24:04Z</dcterms:created>
  <dcterms:modified xsi:type="dcterms:W3CDTF">2026-10-23T15:24:04Z</dcterms:modified>
</cp:coreProperties>
</file>