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'Beginner'!$A$1:$F$18</definedName>
    <definedName name="_xlnm.Print_Area" localSheetId="2">'Halfgevorderd'!$A$1:$F$22</definedName>
    <definedName name="_xlnm.Print_Area" localSheetId="3">'Gevorderd'!$A$1:$K$18</definedName>
    <definedName name="_xlnm.Print_Area" localSheetId="4">'Expert'!$A$1:$I$29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<sst xmlns="http://schemas.openxmlformats.org/spreadsheetml/2006/main" count="113" uniqueCount="91">
  <si>
    <t>KIEZEN (Engels: CHOOSE)</t>
  </si>
  <si>
    <t>Voorbeeldwerkmap van DivZero</t>
  </si>
  <si>
    <t>Wat ze doet</t>
  </si>
  <si>
    <t>Kiest de waarde op een bepaalde plek uit een lijst waarden die je intypt of aanwijst, geteld vanaf 1.</t>
  </si>
  <si>
    <t>Pagina op de site</t>
  </si>
  <si>
    <t>https://divzero.app/nl/functies/kiezen/</t>
  </si>
  <si>
    <t>De voorbeelden in dit bestand</t>
  </si>
  <si>
    <t>Beginner</t>
  </si>
  <si>
    <t>De fase van de controle benoemen op basis van het nummer</t>
  </si>
  <si>
    <t>Halfgevorderd</t>
  </si>
  <si>
    <t>Factuurdata koppelen aan het boekjaarkwartaal bij een boekjaar tot en met maart</t>
  </si>
  <si>
    <t>Gevorderd</t>
  </si>
  <si>
    <t>Het kwartaal optellen dat bij de rapportagemaand hoort</t>
  </si>
  <si>
    <t>Expert</t>
  </si>
  <si>
    <t>Ouderdomsklassen uit een aantal dagen, zonder klassentabel</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</si>
  <si>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</si>
  <si>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</si>
  <si>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</si>
  <si>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</si>
  <si>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</si>
  <si>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</si>
  <si>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</si>
  <si>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</si>
  <si>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</si>
  <si>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</si>
  <si>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</si>
  <si>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</si>
  <si>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</si>
  <si>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</si>
  <si>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</si>
  <si>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Werkzaamheid</t>
  </si>
  <si>
    <t>Fasenr.</t>
  </si>
  <si>
    <t>Fase</t>
  </si>
  <si>
    <t>Beginner: De fase van de controle benoemen op basis van het nummer</t>
  </si>
  <si>
    <t>Debiteurenbevestigingen</t>
  </si>
  <si>
    <t>Risicoanalyse</t>
  </si>
  <si>
    <t>In je controleplan heeft elke werkzaamheid een fasenummer: 1: planning; 2: interim-controle; 3: eindcontrole; 4: rapportering. Een reviewer die het plan opent wil liever namen dan nummers zien, dus je wilt een kolom met de naam van de fase bij elke werkzaamheid.</t>
  </si>
  <si>
    <t>Doorlopen van processen</t>
  </si>
  <si>
    <t>Beoordeling jaarrekening</t>
  </si>
  <si>
    <t>Formulecel</t>
  </si>
  <si>
    <t>C2</t>
  </si>
  <si>
    <t>Formule in Nederlandse Excel (puntkomma)</t>
  </si>
  <si>
    <t xml:space="preserve">=KIEZEN(B2; "Planning"; "Interim-controle"; "Eindcontrole";
  "Rapportering")</t>
  </si>
  <si>
    <t>Formule met Engelse functienamen (komma)</t>
  </si>
  <si>
    <t xml:space="preserve">=CHOOSE(B2, "Planning", "Interim-controle", "Eindcontrole",
  "Rapportering")</t>
  </si>
  <si>
    <t>Gewone tekst. De formule in de cel zelf volgt de scheidingstekens van jouw Excel.</t>
  </si>
  <si>
    <t>Verwacht resultaat</t>
  </si>
  <si>
    <t>Eindcontrole</t>
  </si>
  <si>
    <t>Factuurnr.</t>
  </si>
  <si>
    <t>Factuurdatum</t>
  </si>
  <si>
    <t>Boekjaarkwartaal</t>
  </si>
  <si>
    <t>Halfgevorderd: Factuurdata koppelen aan het boekjaarkwartaal bij een boekjaar tot en met maart</t>
  </si>
  <si>
    <t>F-25-0391</t>
  </si>
  <si>
    <t>F-26-0058</t>
  </si>
  <si>
    <t>Het boekjaar van je cliënt eindigt op 31 maart, dus het eerste kwartaal loopt van april tot en met juni. Voor de cut-off-test wil je het boekjaarkwartaal naast elke factuurdatum. Delen door 3 geeft kalenderkwartalen, dus je zet zelf bij elke maand het kwartaal in een lijst, en KIEZEN pakt het kwartaal dat bij het maandnummer hoort.</t>
  </si>
  <si>
    <t>F-25-0294</t>
  </si>
  <si>
    <t>F-25-0395</t>
  </si>
  <si>
    <t>F-25-0344</t>
  </si>
  <si>
    <t xml:space="preserve">=KIEZEN(MAAND(B2); "Q4"; "Q4"; "Q4"; "Q1"; "Q1"; "Q1"; "Q2";
  "Q2"; "Q2"; "Q3"; "Q3"; "Q3")</t>
  </si>
  <si>
    <t xml:space="preserve">=CHOOSE(MONTH(B2), "Q4", "Q4", "Q4", "Q1", "Q1", "Q1", "Q2",
  "Q2", "Q2", "Q3", "Q3", "Q3")</t>
  </si>
  <si>
    <t>Q3</t>
  </si>
  <si>
    <t>Gegevens: B5 is met opzet leeg: een factuur waarvan de datum niet is ingevuld.</t>
  </si>
  <si>
    <t>Land</t>
  </si>
  <si>
    <t>K1</t>
  </si>
  <si>
    <t>K2</t>
  </si>
  <si>
    <t>K3</t>
  </si>
  <si>
    <t>K4</t>
  </si>
  <si>
    <t>Maand</t>
  </si>
  <si>
    <t>Gevorderd: Het kwartaal optellen dat bij de rapportagemaand hoort</t>
  </si>
  <si>
    <t>Nederland</t>
  </si>
  <si>
    <t>Kwartaaltotaal</t>
  </si>
  <si>
    <t>België</t>
  </si>
  <si>
    <t>Een rapportagepakket van de groep toont de omzet per land met een kolom voor elk kwartaal. De reviewer typt een maandnummer (8 voor augustus) en verwacht het totaal van het kwartaal waarin die maand valt. Het werkblad mag geen aparte formule per kwartaal nodig hebben, dus KIEZEN pakt de juiste kolom en SOM telt die op.</t>
  </si>
  <si>
    <t>Duitsland</t>
  </si>
  <si>
    <t>Frankrijk</t>
  </si>
  <si>
    <t>H2</t>
  </si>
  <si>
    <t xml:space="preserve">=SOM(KIEZEN(AFRONDEN.NAAR.BOVEN(H1 / 3; 0); B2:B5; C2:C5;
  D2:D5; E2:E5))</t>
  </si>
  <si>
    <t>=SUM(CHOOSE(ROUNDUP(H1 / 3, 0), B2:B5, C2:C5, D2:D5, E2:E5))</t>
  </si>
  <si>
    <t>Vervaldatum</t>
  </si>
  <si>
    <t>Openstaand</t>
  </si>
  <si>
    <t>Klasse</t>
  </si>
  <si>
    <t>Balansdatum</t>
  </si>
  <si>
    <t>Expert: Ouderdomsklassen uit een aantal dagen, zonder klassentabel</t>
  </si>
  <si>
    <t>F-25-0392</t>
  </si>
  <si>
    <t>Voor de ouderdomsanalyse van de debiteuren breng je elke openstaande factuur onder in een klasse: niet vervallen; 1 tot 30 dagen te laat; 31 tot 60 dagen te laat; 61 tot 90 dagen te laat; meer dan 90 dagen te laat. De klassen zijn 30 dagen breed, dus je kunt het klassenummer uit het aantal dagen berekenen en KIEZEN het label laten pakken. Dan heb je geen aparte klassentabel nodig, maar de formule moet kloppen op de randen: dag 30, dag 31, dag 90 en dag 91.</t>
  </si>
  <si>
    <t>F-26-0003</t>
  </si>
  <si>
    <t>F-25-0295</t>
  </si>
  <si>
    <t>D2</t>
  </si>
  <si>
    <t xml:space="preserve">=LET(
  aantalDagen; $F$1 - B2;
  positie; MIN(5; MAX(1; (aantalDagen - 1) / 30 + 2));
  KIEZEN(positie; "Niet vervallen"; "1 tot 30 dagen";
    "31 tot 60 dagen"; "61 tot 90 dagen";
      "Meer dan 90 dagen")
)</t>
  </si>
  <si>
    <t xml:space="preserve">=LET(
  days, $F$1 - B2,
  position, MIN(5, MAX(1, (days - 1) / 30 + 2)),
  CHOOSE(position, "Niet vervallen", "1 tot 30 dagen",
    "31 tot 60 dagen", "61 tot 90 dagen",
      "Meer dan 90 dagen")
)</t>
  </si>
  <si>
    <t>61 tot 90 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</si>
</sst>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0" borderId="1" xfId="0" applyNumberFormat="1" applyFont="1" applyBorder="1"/>
    <xf numFmtId="0" fontId="4" fillId="2" borderId="1" xfId="0" applyFont="1" applyFill="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kiez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8"/>
  <sheetViews>
    <sheetView workbookViewId="0" zoomScale="100">
      <selection activeCell="C2" sqref="C2"/>
    </sheetView>
  </sheetViews>
  <sheetFormatPr defaultRowHeight="15" outlineLevelRow="0" outlineLevelCol="0" x14ac:dyDescent="55"/>
  <cols>
    <col min="1" max="1" width="26" customWidth="1"/>
    <col min="2" max="2" width="10" customWidth="1"/>
    <col min="3" max="3" width="14" customWidth="1"/>
    <col min="4" max="4" width="3" customWidth="1"/>
    <col min="5" max="5" width="20" customWidth="1"/>
    <col min="6" max="6" width="48" customWidth="1"/>
  </cols>
  <sheetData>
    <row r="1" ht="18" customHeight="1" spans="1:6" x14ac:dyDescent="0.25">
      <c r="A1" s="11" t="s">
        <v>30</v>
      </c>
      <c r="B1" s="12" t="s">
        <v>31</v>
      </c>
      <c r="C1" s="13" t="s">
        <v>32</v>
      </c>
      <c r="E1" s="14" t="s">
        <v>33</v>
      </c>
      <c r="F1"/>
    </row>
    <row r="2" ht="18" customHeight="1" spans="1:6" x14ac:dyDescent="0.25">
      <c r="A2" s="15" t="s">
        <v>34</v>
      </c>
      <c r="B2" s="16">
        <v>3</v>
      </c>
      <c r="C2" s="17" t="str" cm="1">
        <f t="array" ref="C2">CHOOSE(B2, "Planning", "Interim-controle", "Eindcontrole", "Rapportering")</f>
        <v>Eindcontrole</v>
      </c>
      <c r="E2"/>
      <c r="F2"/>
    </row>
    <row r="3" ht="15" customHeight="1" spans="1:6" x14ac:dyDescent="0.25">
      <c r="A3" s="15" t="s">
        <v>35</v>
      </c>
      <c r="B3" s="16">
        <v>1</v>
      </c>
      <c r="E3" s="18" t="s">
        <v>36</v>
      </c>
      <c r="F3"/>
    </row>
    <row r="4" ht="15" customHeight="1" spans="1:6" x14ac:dyDescent="0.25">
      <c r="A4" s="15" t="s">
        <v>37</v>
      </c>
      <c r="B4" s="16">
        <v>2</v>
      </c>
      <c r="E4"/>
      <c r="F4"/>
    </row>
    <row r="5" ht="15" customHeight="1" spans="1:6" x14ac:dyDescent="0.25">
      <c r="A5" s="15" t="s">
        <v>38</v>
      </c>
      <c r="B5" s="16">
        <v>4</v>
      </c>
      <c r="E5"/>
      <c r="F5"/>
    </row>
    <row r="6" ht="15" customHeight="1" spans="5:6" x14ac:dyDescent="0.25">
      <c r="E6"/>
      <c r="F6"/>
    </row>
    <row r="7" ht="15" customHeight="1" x14ac:dyDescent="0.25"/>
    <row r="8" ht="15" customHeight="1" spans="5:6" x14ac:dyDescent="0.25">
      <c r="E8" s="19" t="s">
        <v>39</v>
      </c>
      <c r="F8" s="20" t="s">
        <v>40</v>
      </c>
    </row>
    <row r="9" ht="15" customHeight="1" spans="5:5" x14ac:dyDescent="0.25">
      <c r="E9" s="19" t="s">
        <v>41</v>
      </c>
    </row>
    <row r="10" ht="15" customHeight="1" spans="5:6" x14ac:dyDescent="0.25">
      <c r="E10" s="21" t="s">
        <v>42</v>
      </c>
      <c r="F10" s="22"/>
    </row>
    <row r="11" ht="15" customHeight="1" spans="5:6" x14ac:dyDescent="0.25">
      <c r="E11" s="22"/>
      <c r="F11" s="22"/>
    </row>
    <row r="12" ht="15" customHeight="1" spans="5:5" x14ac:dyDescent="0.25">
      <c r="E12" s="19" t="s">
        <v>43</v>
      </c>
    </row>
    <row r="13" ht="15" customHeight="1" spans="5:6" x14ac:dyDescent="0.25">
      <c r="E13" s="21" t="s">
        <v>44</v>
      </c>
      <c r="F13" s="22"/>
    </row>
    <row r="14" ht="15" customHeight="1" spans="5:6" x14ac:dyDescent="0.25">
      <c r="E14" s="22"/>
      <c r="F14" s="22"/>
    </row>
    <row r="15" ht="15" customHeight="1" spans="5:6" x14ac:dyDescent="0.25">
      <c r="E15" s="23" t="s">
        <v>45</v>
      </c>
      <c r="F15"/>
    </row>
    <row r="16" ht="15" customHeight="1" x14ac:dyDescent="0.25"/>
    <row r="17" ht="15" customHeight="1" spans="5:6" x14ac:dyDescent="0.25">
      <c r="E17" s="19" t="s">
        <v>46</v>
      </c>
      <c r="F17" s="9" t="s">
        <v>47</v>
      </c>
    </row>
    <row r="18" ht="15" customHeight="1" spans="5:6" x14ac:dyDescent="0.25">
      <c r="E18" s="19" t="s">
        <v>22</v>
      </c>
      <c r="F18" s="24" t="str" cm="1">
        <f t="array" ref="F18">IF(IF(ISERROR(C2)+ISERROR($F$17)=2,ERROR.TYPE(C2)=ERROR.TYPE($F$17),IF(ISERROR(C2)+ISERROR($F$17)=1,FALSE,IF(ISNUMBER(C2)*ISNUMBER($F$17)=1,ABS(C2-$F$17)&lt;=1E-9*(1+ABS($F$17)),EXACT(C2&amp;"",$F$17&amp;"")))),"Klopt","Wijkt af")</f>
        <v>Klopt</v>
      </c>
    </row>
  </sheetData>
  <mergeCells count="5">
    <mergeCell ref="E1:F2"/>
    <mergeCell ref="E3:F6"/>
    <mergeCell ref="E10:F11"/>
    <mergeCell ref="E13:F14"/>
    <mergeCell ref="E15:F15"/>
  </mergeCells>
  <conditionalFormatting sqref="F18">
    <cfRule type="expression" dxfId="0" priority="1">
      <formula>F18&lt;&gt;"Klopt"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2"/>
  <sheetViews>
    <sheetView workbookViewId="0" zoomScale="100">
      <selection activeCell="C2" sqref="C2"/>
    </sheetView>
  </sheetViews>
  <sheetFormatPr defaultRowHeight="15" outlineLevelRow="0" outlineLevelCol="0" x14ac:dyDescent="55"/>
  <cols>
    <col min="1" max="1" width="13" customWidth="1"/>
    <col min="2" max="2" width="15" customWidth="1"/>
    <col min="3" max="3" width="18" customWidth="1"/>
    <col min="4" max="4" width="3" customWidth="1"/>
    <col min="5" max="5" width="20" customWidth="1"/>
    <col min="6" max="6" width="48" customWidth="1"/>
  </cols>
  <sheetData>
    <row r="1" ht="18" customHeight="1" spans="1:6" x14ac:dyDescent="0.25">
      <c r="A1" s="11" t="s">
        <v>48</v>
      </c>
      <c r="B1" s="11" t="s">
        <v>49</v>
      </c>
      <c r="C1" s="13" t="s">
        <v>50</v>
      </c>
      <c r="E1" s="14" t="s">
        <v>51</v>
      </c>
      <c r="F1"/>
    </row>
    <row r="2" ht="18" customHeight="1" spans="1:6" x14ac:dyDescent="0.25">
      <c r="A2" s="15" t="s">
        <v>52</v>
      </c>
      <c r="B2" s="25">
        <v>45975</v>
      </c>
      <c r="C2" s="17" t="str" cm="1">
        <f t="array" ref="C2">CHOOSE(MONTH(B2), "Q4", "Q4", "Q4", "Q1", "Q1", "Q1", "Q2", "Q2", "Q2", "Q3", "Q3", "Q3")</f>
        <v>Q3</v>
      </c>
      <c r="E2"/>
      <c r="F2"/>
    </row>
    <row r="3" ht="15" customHeight="1" spans="1:6" x14ac:dyDescent="0.25">
      <c r="A3" s="15" t="s">
        <v>53</v>
      </c>
      <c r="B3" s="25">
        <v>46080</v>
      </c>
      <c r="E3" s="18" t="s">
        <v>54</v>
      </c>
      <c r="F3"/>
    </row>
    <row r="4" ht="15" customHeight="1" spans="1:6" x14ac:dyDescent="0.25">
      <c r="A4" s="15" t="s">
        <v>55</v>
      </c>
      <c r="B4" s="25">
        <v>45838</v>
      </c>
      <c r="E4"/>
      <c r="F4"/>
    </row>
    <row r="5" ht="15" customHeight="1" spans="1:6" x14ac:dyDescent="0.25">
      <c r="A5" s="15" t="s">
        <v>56</v>
      </c>
      <c r="B5" s="15"/>
      <c r="E5"/>
      <c r="F5"/>
    </row>
    <row r="6" ht="15" customHeight="1" spans="1:6" x14ac:dyDescent="0.25">
      <c r="A6" s="15" t="s">
        <v>57</v>
      </c>
      <c r="B6" s="25">
        <v>45874</v>
      </c>
      <c r="E6"/>
      <c r="F6"/>
    </row>
    <row r="7" ht="15" customHeight="1" spans="5:6" x14ac:dyDescent="0.25">
      <c r="E7"/>
      <c r="F7"/>
    </row>
    <row r="8" ht="15" customHeight="1" x14ac:dyDescent="0.25"/>
    <row r="9" ht="15" customHeight="1" spans="5:6" x14ac:dyDescent="0.25">
      <c r="E9" s="19" t="s">
        <v>39</v>
      </c>
      <c r="F9" s="20" t="s">
        <v>40</v>
      </c>
    </row>
    <row r="10" ht="15" customHeight="1" spans="5:5" x14ac:dyDescent="0.25">
      <c r="E10" s="19" t="s">
        <v>41</v>
      </c>
    </row>
    <row r="11" ht="15" customHeight="1" spans="5:6" x14ac:dyDescent="0.25">
      <c r="E11" s="21" t="s">
        <v>58</v>
      </c>
      <c r="F11" s="22"/>
    </row>
    <row r="12" ht="15" customHeight="1" spans="5:6" x14ac:dyDescent="0.25">
      <c r="E12" s="22"/>
      <c r="F12" s="22"/>
    </row>
    <row r="13" ht="15" customHeight="1" spans="5:5" x14ac:dyDescent="0.25">
      <c r="E13" s="19" t="s">
        <v>43</v>
      </c>
    </row>
    <row r="14" ht="15" customHeight="1" spans="5:6" x14ac:dyDescent="0.25">
      <c r="E14" s="21" t="s">
        <v>59</v>
      </c>
      <c r="F14" s="22"/>
    </row>
    <row r="15" ht="15" customHeight="1" spans="5:6" x14ac:dyDescent="0.25">
      <c r="E15" s="22"/>
      <c r="F15" s="22"/>
    </row>
    <row r="16" ht="15" customHeight="1" spans="5:6" x14ac:dyDescent="0.25">
      <c r="E16" s="23" t="s">
        <v>45</v>
      </c>
      <c r="F16"/>
    </row>
    <row r="17" ht="15" customHeight="1" x14ac:dyDescent="0.25"/>
    <row r="18" ht="15" customHeight="1" spans="5:6" x14ac:dyDescent="0.25">
      <c r="E18" s="19" t="s">
        <v>46</v>
      </c>
      <c r="F18" s="9" t="s">
        <v>60</v>
      </c>
    </row>
    <row r="19" ht="15" customHeight="1" spans="5:6" x14ac:dyDescent="0.25">
      <c r="E19" s="19" t="s">
        <v>22</v>
      </c>
      <c r="F19" s="24" t="str" cm="1">
        <f t="array" ref="F19">IF(IF(ISERROR(C2)+ISERROR($F$18)=2,ERROR.TYPE(C2)=ERROR.TYPE($F$18),IF(ISERROR(C2)+ISERROR($F$18)=1,FALSE,IF(ISNUMBER(C2)*ISNUMBER($F$18)=1,ABS(C2-$F$18)&lt;=1E-9*(1+ABS($F$18)),EXACT(C2&amp;"",$F$18&amp;"")))),"Klopt","Wijkt af")</f>
        <v>Klopt</v>
      </c>
    </row>
    <row r="20" ht="15" customHeight="1" x14ac:dyDescent="0.25"/>
    <row r="21" ht="15" customHeight="1" spans="5:6" x14ac:dyDescent="0.25">
      <c r="E21" s="18" t="s">
        <v>61</v>
      </c>
      <c r="F21"/>
    </row>
    <row r="22" ht="15" customHeight="1" spans="5:6" x14ac:dyDescent="0.25">
      <c r="E22"/>
      <c r="F22"/>
    </row>
  </sheetData>
  <mergeCells count="6">
    <mergeCell ref="E1:F2"/>
    <mergeCell ref="E3:F7"/>
    <mergeCell ref="E11:F12"/>
    <mergeCell ref="E14:F15"/>
    <mergeCell ref="E16:F16"/>
    <mergeCell ref="E21:F22"/>
  </mergeCells>
  <conditionalFormatting sqref="F19">
    <cfRule type="expression" dxfId="1" priority="1">
      <formula>F19&lt;&gt;"Klopt"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8"/>
  <sheetViews>
    <sheetView workbookViewId="0" zoomScale="100">
      <selection activeCell="H2" sqref="H2"/>
    </sheetView>
  </sheetViews>
  <sheetFormatPr defaultRowHeight="15" outlineLevelRow="0" outlineLevelCol="0" x14ac:dyDescent="55"/>
  <cols>
    <col min="1" max="1" width="11" customWidth="1"/>
    <col min="2" max="5" width="14" customWidth="1"/>
    <col min="7" max="7" width="16" customWidth="1"/>
    <col min="8" max="8" width="14" customWidth="1"/>
    <col min="9" max="9" width="3" customWidth="1"/>
    <col min="10" max="10" width="20" customWidth="1"/>
    <col min="11" max="11" width="48" customWidth="1"/>
  </cols>
  <sheetData>
    <row r="1" ht="18" customHeight="1" spans="1:11" x14ac:dyDescent="0.25">
      <c r="A1" s="11" t="s">
        <v>62</v>
      </c>
      <c r="B1" s="12" t="s">
        <v>63</v>
      </c>
      <c r="C1" s="12" t="s">
        <v>64</v>
      </c>
      <c r="D1" s="12" t="s">
        <v>65</v>
      </c>
      <c r="E1" s="12" t="s">
        <v>66</v>
      </c>
      <c r="G1" s="13" t="s">
        <v>67</v>
      </c>
      <c r="H1" s="26">
        <v>8</v>
      </c>
      <c r="J1" s="14" t="s">
        <v>68</v>
      </c>
      <c r="K1"/>
    </row>
    <row r="2" ht="18" customHeight="1" spans="1:11" x14ac:dyDescent="0.25">
      <c r="A2" s="15" t="s">
        <v>69</v>
      </c>
      <c r="B2" s="27">
        <v>412500</v>
      </c>
      <c r="C2" s="27">
        <v>438200</v>
      </c>
      <c r="D2" s="27">
        <v>455900</v>
      </c>
      <c r="E2" s="27">
        <v>501300</v>
      </c>
      <c r="G2" s="13" t="s">
        <v>70</v>
      </c>
      <c r="H2" s="28" cm="1">
        <f t="array" ref="H2">SUM(CHOOSE(ROUNDUP(H1 / 3, 0), B2:B5, C2:C5, D2:D5, E2:E5))</f>
        <v>776950</v>
      </c>
      <c r="J2"/>
      <c r="K2"/>
    </row>
    <row r="3" ht="15" customHeight="1" spans="1:11" x14ac:dyDescent="0.25">
      <c r="A3" s="15" t="s">
        <v>71</v>
      </c>
      <c r="B3" s="27">
        <v>128400</v>
      </c>
      <c r="C3" s="27">
        <v>131750</v>
      </c>
      <c r="D3" s="27">
        <v>140200</v>
      </c>
      <c r="E3" s="27">
        <v>152600</v>
      </c>
      <c r="J3" s="18" t="s">
        <v>72</v>
      </c>
      <c r="K3"/>
    </row>
    <row r="4" ht="15" customHeight="1" spans="1:11" x14ac:dyDescent="0.25">
      <c r="A4" s="15" t="s">
        <v>73</v>
      </c>
      <c r="B4" s="27">
        <v>96300</v>
      </c>
      <c r="C4" s="27">
        <v>104800</v>
      </c>
      <c r="D4" s="27">
        <v>99550</v>
      </c>
      <c r="E4" s="27">
        <v>118400</v>
      </c>
      <c r="J4"/>
      <c r="K4"/>
    </row>
    <row r="5" ht="15" customHeight="1" spans="1:11" x14ac:dyDescent="0.25">
      <c r="A5" s="15" t="s">
        <v>74</v>
      </c>
      <c r="B5" s="27">
        <v>74200</v>
      </c>
      <c r="C5" s="27">
        <v>69850</v>
      </c>
      <c r="D5" s="27">
        <v>81300</v>
      </c>
      <c r="E5" s="27">
        <v>90100</v>
      </c>
      <c r="J5"/>
      <c r="K5"/>
    </row>
    <row r="6" ht="15" customHeight="1" spans="10:11" x14ac:dyDescent="0.25">
      <c r="J6"/>
      <c r="K6"/>
    </row>
    <row r="7" ht="15" customHeight="1" spans="10:11" x14ac:dyDescent="0.25">
      <c r="J7"/>
      <c r="K7"/>
    </row>
    <row r="8" ht="15" customHeight="1" x14ac:dyDescent="0.25"/>
    <row r="9" ht="15" customHeight="1" spans="10:11" x14ac:dyDescent="0.25">
      <c r="J9" s="19" t="s">
        <v>39</v>
      </c>
      <c r="K9" s="20" t="s">
        <v>75</v>
      </c>
    </row>
    <row r="10" ht="15" customHeight="1" spans="10:10" x14ac:dyDescent="0.25">
      <c r="J10" s="19" t="s">
        <v>41</v>
      </c>
    </row>
    <row r="11" ht="15" customHeight="1" spans="10:11" x14ac:dyDescent="0.25">
      <c r="J11" s="21" t="s">
        <v>76</v>
      </c>
      <c r="K11" s="22"/>
    </row>
    <row r="12" ht="15" customHeight="1" spans="10:11" x14ac:dyDescent="0.25">
      <c r="J12" s="22"/>
      <c r="K12" s="22"/>
    </row>
    <row r="13" ht="15" customHeight="1" spans="10:10" x14ac:dyDescent="0.25">
      <c r="J13" s="19" t="s">
        <v>43</v>
      </c>
    </row>
    <row r="14" ht="15" customHeight="1" spans="10:11" x14ac:dyDescent="0.25">
      <c r="J14" s="21" t="s">
        <v>77</v>
      </c>
      <c r="K14" s="22"/>
    </row>
    <row r="15" ht="15" customHeight="1" spans="10:11" x14ac:dyDescent="0.25">
      <c r="J15" s="23" t="s">
        <v>45</v>
      </c>
      <c r="K15"/>
    </row>
    <row r="16" ht="15" customHeight="1" x14ac:dyDescent="0.25"/>
    <row r="17" ht="15" customHeight="1" spans="10:11" x14ac:dyDescent="0.25">
      <c r="J17" s="19" t="s">
        <v>46</v>
      </c>
      <c r="K17" s="29">
        <v>776950</v>
      </c>
    </row>
    <row r="18" ht="15" customHeight="1" spans="10:11" x14ac:dyDescent="0.25">
      <c r="J18" s="19" t="s">
        <v>22</v>
      </c>
      <c r="K18" s="24" t="str" cm="1">
        <f t="array" ref="K18">IF(IF(ISERROR(H2)+ISERROR($K$17)=2,ERROR.TYPE(H2)=ERROR.TYPE($K$17),IF(ISERROR(H2)+ISERROR($K$17)=1,FALSE,IF(ISNUMBER(H2)*ISNUMBER($K$17)=1,ABS(H2-$K$17)&lt;=1E-9*(1+ABS($K$17)),EXACT(H2&amp;"",$K$17&amp;"")))),"Klopt","Wijkt af")</f>
        <v>Klopt</v>
      </c>
    </row>
  </sheetData>
  <mergeCells count="5">
    <mergeCell ref="J1:K2"/>
    <mergeCell ref="J3:K7"/>
    <mergeCell ref="J11:K12"/>
    <mergeCell ref="J14:K14"/>
    <mergeCell ref="J15:K15"/>
  </mergeCells>
  <conditionalFormatting sqref="K18">
    <cfRule type="expression" dxfId="2" priority="1">
      <formula>K18&lt;&gt;"Klopt"</formula>
    </cfRule>
  </conditionalFormatting>
  <pageMargins left="0.5" right="0.5" top="0.6" bottom="0.6" header="0.3" footer="0.3"/>
  <pageSetup paperSize="9" orientation="landscape" scale="7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9"/>
  <sheetViews>
    <sheetView workbookViewId="0" zoomScale="100">
      <selection activeCell="D2" sqref="D2"/>
    </sheetView>
  </sheetViews>
  <sheetFormatPr defaultRowHeight="15" outlineLevelRow="0" outlineLevelCol="0" x14ac:dyDescent="55"/>
  <cols>
    <col min="1" max="1" width="13" customWidth="1"/>
    <col min="2" max="2" width="14" customWidth="1"/>
    <col min="3" max="3" width="13" customWidth="1"/>
    <col min="4" max="4" width="17" customWidth="1"/>
    <col min="5" max="5" width="13" customWidth="1"/>
    <col min="6" max="6" width="14" customWidth="1"/>
    <col min="7" max="7" width="3" customWidth="1"/>
    <col min="8" max="8" width="20" customWidth="1"/>
    <col min="9" max="9" width="48" customWidth="1"/>
  </cols>
  <sheetData>
    <row r="1" ht="18" customHeight="1" spans="1:9" x14ac:dyDescent="0.25">
      <c r="A1" s="11" t="s">
        <v>48</v>
      </c>
      <c r="B1" s="11" t="s">
        <v>78</v>
      </c>
      <c r="C1" s="12" t="s">
        <v>79</v>
      </c>
      <c r="D1" s="13" t="s">
        <v>80</v>
      </c>
      <c r="E1" s="13" t="s">
        <v>81</v>
      </c>
      <c r="F1" s="30">
        <v>46022</v>
      </c>
      <c r="H1" s="14" t="s">
        <v>82</v>
      </c>
      <c r="I1"/>
    </row>
    <row r="2" ht="18" customHeight="1" spans="1:9" x14ac:dyDescent="0.25">
      <c r="A2" s="15" t="s">
        <v>52</v>
      </c>
      <c r="B2" s="25">
        <v>45947</v>
      </c>
      <c r="C2" s="27">
        <v>18400</v>
      </c>
      <c r="D2" s="17" t="str" cm="1">
        <f t="array" ref="D2">_xlfn.LET(
  _xlpm.days, $F$1 - B2,
  _xlpm.position, MIN(5, MAX(1, (_xlpm.days - 1) / 30 + 2)),
  CHOOSE(_xlpm.position, "Niet vervallen", "1 tot 30 dagen", "31 tot 60 dagen", "61 tot 90 dagen", "Meer dan 90 dagen")
)</f>
        <v>61 tot 90 dagen</v>
      </c>
      <c r="H2"/>
      <c r="I2"/>
    </row>
    <row r="3" ht="15" customHeight="1" spans="1:9" x14ac:dyDescent="0.25">
      <c r="A3" s="15" t="s">
        <v>83</v>
      </c>
      <c r="B3" s="25">
        <v>46011</v>
      </c>
      <c r="C3" s="27">
        <v>4235.5</v>
      </c>
      <c r="H3" s="18" t="s">
        <v>84</v>
      </c>
      <c r="I3"/>
    </row>
    <row r="4" ht="15" customHeight="1" spans="1:9" x14ac:dyDescent="0.25">
      <c r="A4" s="15" t="s">
        <v>85</v>
      </c>
      <c r="B4" s="25">
        <v>46037</v>
      </c>
      <c r="C4" s="27">
        <v>8750</v>
      </c>
      <c r="H4"/>
      <c r="I4"/>
    </row>
    <row r="5" ht="15" customHeight="1" spans="1:9" x14ac:dyDescent="0.25">
      <c r="A5" s="15" t="s">
        <v>86</v>
      </c>
      <c r="B5" s="25">
        <v>45840</v>
      </c>
      <c r="C5" s="27">
        <v>3025</v>
      </c>
      <c r="H5"/>
      <c r="I5"/>
    </row>
    <row r="6" ht="15" customHeight="1" spans="8:9" x14ac:dyDescent="0.25">
      <c r="H6"/>
      <c r="I6"/>
    </row>
    <row r="7" ht="15" customHeight="1" spans="8:9" x14ac:dyDescent="0.25">
      <c r="H7"/>
      <c r="I7"/>
    </row>
    <row r="8" ht="15" customHeight="1" spans="8:9" x14ac:dyDescent="0.25">
      <c r="H8"/>
      <c r="I8"/>
    </row>
    <row r="9" ht="15" customHeight="1" spans="8:9" x14ac:dyDescent="0.25">
      <c r="H9"/>
      <c r="I9"/>
    </row>
    <row r="10" ht="15" customHeight="1" x14ac:dyDescent="0.25"/>
    <row r="11" ht="15" customHeight="1" spans="8:9" x14ac:dyDescent="0.25">
      <c r="H11" s="19" t="s">
        <v>39</v>
      </c>
      <c r="I11" s="20" t="s">
        <v>87</v>
      </c>
    </row>
    <row r="12" ht="15" customHeight="1" spans="8:8" x14ac:dyDescent="0.25">
      <c r="H12" s="19" t="s">
        <v>41</v>
      </c>
    </row>
    <row r="13" ht="15" customHeight="1" spans="8:9" x14ac:dyDescent="0.25">
      <c r="H13" s="21" t="s">
        <v>88</v>
      </c>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9" x14ac:dyDescent="0.25">
      <c r="H18" s="22"/>
      <c r="I18" s="22"/>
    </row>
    <row r="19" ht="15" customHeight="1" spans="8:8" x14ac:dyDescent="0.25">
      <c r="H19" s="19" t="s">
        <v>43</v>
      </c>
    </row>
    <row r="20" ht="15" customHeight="1" spans="8:9" x14ac:dyDescent="0.25">
      <c r="H20" s="21" t="s">
        <v>89</v>
      </c>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2"/>
      <c r="I24" s="22"/>
    </row>
    <row r="25" ht="15" customHeight="1" spans="8:9" x14ac:dyDescent="0.25">
      <c r="H25" s="22"/>
      <c r="I25" s="22"/>
    </row>
    <row r="26" ht="15" customHeight="1" spans="8:9" x14ac:dyDescent="0.25">
      <c r="H26" s="23" t="s">
        <v>45</v>
      </c>
      <c r="I26"/>
    </row>
    <row r="27" ht="15" customHeight="1" x14ac:dyDescent="0.25"/>
    <row r="28" ht="15" customHeight="1" spans="8:9" x14ac:dyDescent="0.25">
      <c r="H28" s="19" t="s">
        <v>46</v>
      </c>
      <c r="I28" s="9" t="s">
        <v>90</v>
      </c>
    </row>
    <row r="29" ht="15" customHeight="1" spans="8:9" x14ac:dyDescent="0.25">
      <c r="H29" s="19" t="s">
        <v>22</v>
      </c>
      <c r="I29" s="24" t="str" cm="1">
        <f t="array" ref="I29">IF(IF(ISERROR(D2)+ISERROR($I$28)=2,ERROR.TYPE(D2)=ERROR.TYPE($I$28),IF(ISERROR(D2)+ISERROR($I$28)=1,FALSE,IF(ISNUMBER(D2)*ISNUMBER($I$28)=1,ABS(D2-$I$28)&lt;=1E-9*(1+ABS($I$28)),EXACT(D2&amp;"",$I$28&amp;"")))),"Klopt","Wijkt af")</f>
        <v>Klopt</v>
      </c>
    </row>
  </sheetData>
  <mergeCells count="5">
    <mergeCell ref="H1:I2"/>
    <mergeCell ref="H3:I9"/>
    <mergeCell ref="H13:I18"/>
    <mergeCell ref="H20:I25"/>
    <mergeCell ref="H26:I26"/>
  </mergeCells>
  <conditionalFormatting sqref="I29">
    <cfRule type="expression" dxfId="3" priority="1">
      <formula>I29&lt;&gt;"Klopt"</formula>
    </cfRule>
  </conditionalFormatting>
  <pageMargins left="0.5" right="0.5" top="0.6" bottom="0.6" header="0.3" footer="0.3"/>
  <pageSetup paperSize="9" orientation="landscape" scale="88"/>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KIEZEN: Voorbeeldwerkmap van DivZero</dc:title>
  <dc:subject>Kiest de waarde op een bepaalde plek uit een lijst waarden die je intypt of aanwijst, geteld vanaf 1.</dc:subject>
  <dc:description/>
  <dc:language>nl-NL</dc:language>
  <cp:keywords/>
  <cp:category/>
  <cp:lastModifiedBy>DivZero</cp:lastModifiedBy>
  <dcterms:created xsi:type="dcterms:W3CDTF">2026-10-23T15:24:03Z</dcterms:created>
  <dcterms:modified xsi:type="dcterms:W3CDTF">2026-10-23T15:24:03Z</dcterms:modified>
</cp:coreProperties>
</file>